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tabRatio="613" activeTab="0"/>
  </bookViews>
  <sheets>
    <sheet name="１課目" sheetId="1" r:id="rId1"/>
    <sheet name="２課目" sheetId="2" r:id="rId2"/>
    <sheet name="３課目" sheetId="3" r:id="rId3"/>
    <sheet name="４課目" sheetId="4" r:id="rId4"/>
    <sheet name="セントジョージ" sheetId="5" r:id="rId5"/>
  </sheets>
  <definedNames>
    <definedName name="_xlnm.Print_Area" localSheetId="0">'１課目'!$A$1:$K$16</definedName>
    <definedName name="_xlnm.Print_Area" localSheetId="1">'２課目'!$A$1:$L$46</definedName>
    <definedName name="_xlnm.Print_Area" localSheetId="2">'３課目'!$A$1:$L$41</definedName>
    <definedName name="_xlnm.Print_Area" localSheetId="3">'４課目'!$A$1:$L$18</definedName>
    <definedName name="_xlnm.Print_Area" localSheetId="4">'セントジョージ'!$A$1:$L$6</definedName>
  </definedNames>
  <calcPr fullCalcOnLoad="1"/>
</workbook>
</file>

<file path=xl/sharedStrings.xml><?xml version="1.0" encoding="utf-8"?>
<sst xmlns="http://schemas.openxmlformats.org/spreadsheetml/2006/main" count="422" uniqueCount="247">
  <si>
    <t>所　　　　　属</t>
  </si>
  <si>
    <t>選　手　名</t>
  </si>
  <si>
    <t>中野利恵</t>
  </si>
  <si>
    <t>白石健悟</t>
  </si>
  <si>
    <t>古川芙三子</t>
  </si>
  <si>
    <t>城　麻起子</t>
  </si>
  <si>
    <t>城　麻起子</t>
  </si>
  <si>
    <t>C</t>
  </si>
  <si>
    <t>総得点</t>
  </si>
  <si>
    <t>得点率</t>
  </si>
  <si>
    <t>馬　　　　名</t>
  </si>
  <si>
    <t>備考</t>
  </si>
  <si>
    <t>福岡馬事公苑</t>
  </si>
  <si>
    <t>補</t>
  </si>
  <si>
    <t>No.</t>
  </si>
  <si>
    <t>C</t>
  </si>
  <si>
    <t>第１競技　　馬場馬術競技 第１課目　　　　　　</t>
  </si>
  <si>
    <t>No.</t>
  </si>
  <si>
    <t>ヒデノマッキンレー</t>
  </si>
  <si>
    <t>プライベートヤード・ヒデ</t>
  </si>
  <si>
    <t>Ｈ</t>
  </si>
  <si>
    <t>宮本京子</t>
  </si>
  <si>
    <t>松原聖子</t>
  </si>
  <si>
    <t>川嶋久美</t>
  </si>
  <si>
    <t>平田和美</t>
  </si>
  <si>
    <t>前田邦斗</t>
  </si>
  <si>
    <t>川島泰葉</t>
  </si>
  <si>
    <t>川嶋泰葉</t>
  </si>
  <si>
    <t>川俣幹宏</t>
  </si>
  <si>
    <t>山田加代</t>
  </si>
  <si>
    <t>前田芽衣</t>
  </si>
  <si>
    <t>ブラック・トルネード</t>
  </si>
  <si>
    <t>チビッコダンディ</t>
  </si>
  <si>
    <t>ドラゴンハヤト</t>
  </si>
  <si>
    <t>テイエムロカビリー</t>
  </si>
  <si>
    <t>乗馬クラブ　クレイン湯布院</t>
  </si>
  <si>
    <t>北熊本乗馬クラブ</t>
  </si>
  <si>
    <t>第２競技　　馬場馬術競技 第２課目　　　　　　</t>
  </si>
  <si>
    <t>平川敬章</t>
  </si>
  <si>
    <t>セイウンエリア</t>
  </si>
  <si>
    <t>乗馬クラブ　ルヴァード花畑</t>
  </si>
  <si>
    <t>井口えり</t>
  </si>
  <si>
    <t>セイウンエリア</t>
  </si>
  <si>
    <t>山本麻美</t>
  </si>
  <si>
    <t>セイウンエリア</t>
  </si>
  <si>
    <t>対ちゃん</t>
  </si>
  <si>
    <t>品川皇王</t>
  </si>
  <si>
    <t>久保山衆斗</t>
  </si>
  <si>
    <t>タロー</t>
  </si>
  <si>
    <t>岩田スエミ</t>
  </si>
  <si>
    <t>タロー</t>
  </si>
  <si>
    <t>ＣＬＡＲＡ</t>
  </si>
  <si>
    <t>品川曜範</t>
  </si>
  <si>
    <t>ＣＬＡＲＡ</t>
  </si>
  <si>
    <t>オーシャン</t>
  </si>
  <si>
    <t>前田多恵子</t>
  </si>
  <si>
    <t>オーシャン</t>
  </si>
  <si>
    <t>藤嶋さくら</t>
  </si>
  <si>
    <t>ジャスミン</t>
  </si>
  <si>
    <t>ドラゴンハヤト</t>
  </si>
  <si>
    <t>プライベートヤード・ヒデ</t>
  </si>
  <si>
    <t>中原陽子</t>
  </si>
  <si>
    <t>アイジニヤーナ</t>
  </si>
  <si>
    <t>西村靖子</t>
  </si>
  <si>
    <t>レガシー</t>
  </si>
  <si>
    <t>自悠学園乗馬クラブ</t>
  </si>
  <si>
    <t>木下佳実</t>
  </si>
  <si>
    <t>有竹博子</t>
  </si>
  <si>
    <t>フレンチ</t>
  </si>
  <si>
    <t>乗馬クラブ　クレイン福岡</t>
  </si>
  <si>
    <t>木村康嗣</t>
  </si>
  <si>
    <t>宇都宮　誠</t>
  </si>
  <si>
    <t>ミッキー</t>
  </si>
  <si>
    <t>梅野　健</t>
  </si>
  <si>
    <t>なみちゃん</t>
  </si>
  <si>
    <t>須藤正明</t>
  </si>
  <si>
    <t>グランブルー</t>
  </si>
  <si>
    <t>中本乗馬倶楽部</t>
  </si>
  <si>
    <t>山本詩織</t>
  </si>
  <si>
    <t>サンホールデン</t>
  </si>
  <si>
    <t>山口県馬術連盟</t>
  </si>
  <si>
    <t>久保田郁佳</t>
  </si>
  <si>
    <t>ブラックトルネード</t>
  </si>
  <si>
    <t>安増恵子</t>
  </si>
  <si>
    <t>サードニクス</t>
  </si>
  <si>
    <t>澤井弘保</t>
  </si>
  <si>
    <t>クレオ</t>
  </si>
  <si>
    <t>ナスキールイス</t>
  </si>
  <si>
    <t>吉田有希</t>
  </si>
  <si>
    <t>摩尼京亮</t>
  </si>
  <si>
    <t>田中敦子</t>
  </si>
  <si>
    <t>グレカ</t>
  </si>
  <si>
    <t>カナディアンキャンプ乗馬クラブ</t>
  </si>
  <si>
    <t>竹田律子</t>
  </si>
  <si>
    <t>マキシマム</t>
  </si>
  <si>
    <t>冨野宏美</t>
  </si>
  <si>
    <t>ザ・シドニー</t>
  </si>
  <si>
    <t>川俣幹宏</t>
  </si>
  <si>
    <t>ジャスミン</t>
  </si>
  <si>
    <t>カオル</t>
  </si>
  <si>
    <t>賀来進一</t>
  </si>
  <si>
    <t>シモン</t>
  </si>
  <si>
    <t>Ｈ</t>
  </si>
  <si>
    <t>渡辺弘美</t>
  </si>
  <si>
    <t>　</t>
  </si>
  <si>
    <t>　</t>
  </si>
  <si>
    <t>苅谷幸生</t>
  </si>
  <si>
    <t>坂井陽子</t>
  </si>
  <si>
    <t>プライベートヤード・ヒデ</t>
  </si>
  <si>
    <t>山下正行</t>
  </si>
  <si>
    <t>馬場信貴</t>
  </si>
  <si>
    <t>重枝佑佳</t>
  </si>
  <si>
    <t>緒方葉子</t>
  </si>
  <si>
    <t>Ｂ</t>
  </si>
  <si>
    <t>木下　綾</t>
  </si>
  <si>
    <t>少</t>
  </si>
  <si>
    <t>ＯＰ</t>
  </si>
  <si>
    <t>村上</t>
  </si>
  <si>
    <t>中本</t>
  </si>
  <si>
    <t>01</t>
  </si>
  <si>
    <t>築山信博</t>
  </si>
  <si>
    <t>ＯＰ</t>
  </si>
  <si>
    <t>ＯＰ</t>
  </si>
  <si>
    <t>ＯＰ</t>
  </si>
  <si>
    <t>前田洋美</t>
  </si>
  <si>
    <t>オーシャン</t>
  </si>
  <si>
    <t>大坂</t>
  </si>
  <si>
    <t>ドントコールミー</t>
  </si>
  <si>
    <t>失権</t>
  </si>
  <si>
    <t>第三競技　馬場馬術第３課目</t>
  </si>
  <si>
    <t>主任審判員署名</t>
  </si>
  <si>
    <t>順位</t>
  </si>
  <si>
    <t>出番</t>
  </si>
  <si>
    <t>選　　　手</t>
  </si>
  <si>
    <t>馬　　　匹</t>
  </si>
  <si>
    <t>所　　　属</t>
  </si>
  <si>
    <t>H.得点率</t>
  </si>
  <si>
    <t>C.得点率</t>
  </si>
  <si>
    <t>B.得点率</t>
  </si>
  <si>
    <t>最終
得点率</t>
  </si>
  <si>
    <t>総合観察</t>
  </si>
  <si>
    <t>村上</t>
  </si>
  <si>
    <t>白川</t>
  </si>
  <si>
    <t>早野</t>
  </si>
  <si>
    <t>得点</t>
  </si>
  <si>
    <t>渡辺弘美</t>
  </si>
  <si>
    <t>モンシェリ</t>
  </si>
  <si>
    <t>ウェルネスシティーホースクラブ</t>
  </si>
  <si>
    <t>松田知香</t>
  </si>
  <si>
    <t>　</t>
  </si>
  <si>
    <t>アモールＳ</t>
  </si>
  <si>
    <t>山口県馬術連盟</t>
  </si>
  <si>
    <t>仁田原志起</t>
  </si>
  <si>
    <t>シリウス</t>
  </si>
  <si>
    <t>津屋崎乗馬倶楽部</t>
  </si>
  <si>
    <t>安武慶子</t>
  </si>
  <si>
    <t>ザ・ウィザード</t>
  </si>
  <si>
    <t>自悠学園乗馬クラブ</t>
  </si>
  <si>
    <t>日高　萌</t>
  </si>
  <si>
    <t>苅谷幸生</t>
  </si>
  <si>
    <t>サザンハリケーン</t>
  </si>
  <si>
    <t>苅谷乗馬クラブ</t>
  </si>
  <si>
    <t>中野利恵</t>
  </si>
  <si>
    <t>カオル</t>
  </si>
  <si>
    <t>築山信博</t>
  </si>
  <si>
    <t>ブラックトルネード</t>
  </si>
  <si>
    <t>乗馬クラブ　クレイン湯布院</t>
  </si>
  <si>
    <t>坂井陽子</t>
  </si>
  <si>
    <t>アルティメイト</t>
  </si>
  <si>
    <t>ﾃｰﾌﾞﾙﾗﾝﾄﾞﾌｧｰｽﾄ乗馬倶楽部</t>
  </si>
  <si>
    <t>ブラックウイン</t>
  </si>
  <si>
    <t>城　麻起子</t>
  </si>
  <si>
    <t>モナーク</t>
  </si>
  <si>
    <t>プライベートヤド・ヒデ</t>
  </si>
  <si>
    <t>吉田有希</t>
  </si>
  <si>
    <t>ナスキールイス</t>
  </si>
  <si>
    <t>福岡馬事公苑</t>
  </si>
  <si>
    <t>木村康嗣</t>
  </si>
  <si>
    <t>都留智巳</t>
  </si>
  <si>
    <t>フェリス</t>
  </si>
  <si>
    <t>乗馬クラブ　クレイン福岡</t>
  </si>
  <si>
    <t>吉野満美子</t>
  </si>
  <si>
    <t>バロン</t>
  </si>
  <si>
    <t>石川覚美</t>
  </si>
  <si>
    <t>マジェスティー</t>
  </si>
  <si>
    <t>中原陽子</t>
  </si>
  <si>
    <t>アイジニヤーナ</t>
  </si>
  <si>
    <t>宮房珠美</t>
  </si>
  <si>
    <t>ミルフィーユ</t>
  </si>
  <si>
    <t>塚田知子</t>
  </si>
  <si>
    <t>フルリール</t>
  </si>
  <si>
    <t>堺　由貴子</t>
  </si>
  <si>
    <t>ドントコールミー</t>
  </si>
  <si>
    <t>古川芙三子</t>
  </si>
  <si>
    <t>グレカ</t>
  </si>
  <si>
    <t>カナディアンキャンプ乗馬クラブ</t>
  </si>
  <si>
    <t>澤井弘保</t>
  </si>
  <si>
    <t>クレオ</t>
  </si>
  <si>
    <t>秦　ユミ</t>
  </si>
  <si>
    <t>冨野宏美</t>
  </si>
  <si>
    <t>ザ・シドニー</t>
  </si>
  <si>
    <t>北熊本乗馬クラブ</t>
  </si>
  <si>
    <t>有村智恵</t>
  </si>
  <si>
    <t>まるぼーろ２１</t>
  </si>
  <si>
    <t>若松乗馬倶楽部</t>
  </si>
  <si>
    <t>賀来浩子</t>
  </si>
  <si>
    <t>ブラックウィン</t>
  </si>
  <si>
    <t>坂本恭子</t>
  </si>
  <si>
    <t>賀来進一</t>
  </si>
  <si>
    <t>シモン</t>
  </si>
  <si>
    <t>鳥飼由紀子</t>
  </si>
  <si>
    <t>ドリームオブラブ</t>
  </si>
  <si>
    <t>松原聖子</t>
  </si>
  <si>
    <t>ブラック・トルネード</t>
  </si>
  <si>
    <t>宇都宮　誠</t>
  </si>
  <si>
    <t>竹田律子</t>
  </si>
  <si>
    <t>マキシマム</t>
  </si>
  <si>
    <t>第４競技　馬場馬術第４課目</t>
  </si>
  <si>
    <t>富田</t>
  </si>
  <si>
    <t>山脇</t>
  </si>
  <si>
    <t>伊佐</t>
  </si>
  <si>
    <t>フルリール</t>
  </si>
  <si>
    <t>モンシェリ</t>
  </si>
  <si>
    <t>ウェルネスシティホースクラブ</t>
  </si>
  <si>
    <t>ブラックウィン</t>
  </si>
  <si>
    <t>バロン</t>
  </si>
  <si>
    <t>城麻起子</t>
  </si>
  <si>
    <t>モナーク</t>
  </si>
  <si>
    <t>セッツ・ブラン</t>
  </si>
  <si>
    <t>アモールＳ</t>
  </si>
  <si>
    <t>ゴールド・ウィン</t>
  </si>
  <si>
    <t>ジムノペディー</t>
  </si>
  <si>
    <t>ドリームオブラブ</t>
  </si>
  <si>
    <t>クイックステップ</t>
  </si>
  <si>
    <t>テーブルランドファースト乗馬クラブ</t>
  </si>
  <si>
    <t>吉野満美子</t>
  </si>
  <si>
    <t>バロン</t>
  </si>
  <si>
    <t>築山信博</t>
  </si>
  <si>
    <t>シモン</t>
  </si>
  <si>
    <t>第4回新春馬場馬術大会</t>
  </si>
  <si>
    <t>第5競技　セントジョージ賞典</t>
  </si>
  <si>
    <t>金房</t>
  </si>
  <si>
    <t>ゴールド・ウィン</t>
  </si>
  <si>
    <t>スズノアイ</t>
  </si>
  <si>
    <t>福岡県馬術連盟</t>
  </si>
  <si>
    <t>Ｎ．Ｓ</t>
  </si>
  <si>
    <t>狩谷乗馬クラブ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</si>
</sst>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  <numFmt numFmtId="179" formatCode="0_);[Red]\(0\)"/>
    <numFmt numFmtId="180" formatCode="0.00_ "/>
    <numFmt numFmtId="181" formatCode="#,##0.00_);[Red]\(#,##0.00\)"/>
    <numFmt numFmtId="182" formatCode="0.0%"/>
    <numFmt numFmtId="183" formatCode="0.000_);[Red]\(0.000\)"/>
    <numFmt numFmtId="184" formatCode="0.000_ "/>
    <numFmt numFmtId="185" formatCode="0_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0.5"/>
      <name val="HGPｺﾞｼｯｸM"/>
      <family val="3"/>
    </font>
    <font>
      <sz val="20"/>
      <name val="HGPｺﾞｼｯｸM"/>
      <family val="3"/>
    </font>
    <font>
      <sz val="18"/>
      <name val="HGPｺﾞｼｯｸM"/>
      <family val="3"/>
    </font>
    <font>
      <sz val="6"/>
      <name val="Osaka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shrinkToFit="1"/>
    </xf>
    <xf numFmtId="20" fontId="4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20" fontId="8" fillId="0" borderId="1" xfId="0" applyNumberFormat="1" applyFont="1" applyFill="1" applyBorder="1" applyAlignment="1">
      <alignment horizontal="center" vertical="center"/>
    </xf>
    <xf numFmtId="183" fontId="3" fillId="0" borderId="0" xfId="0" applyNumberFormat="1" applyFont="1" applyAlignment="1">
      <alignment horizontal="right"/>
    </xf>
    <xf numFmtId="183" fontId="6" fillId="0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/>
    </xf>
    <xf numFmtId="183" fontId="3" fillId="0" borderId="0" xfId="0" applyNumberFormat="1" applyFont="1" applyAlignment="1">
      <alignment horizontal="left"/>
    </xf>
    <xf numFmtId="183" fontId="6" fillId="0" borderId="2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/>
    </xf>
    <xf numFmtId="183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20" fontId="8" fillId="0" borderId="0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/>
    </xf>
    <xf numFmtId="184" fontId="0" fillId="0" borderId="3" xfId="0" applyNumberFormat="1" applyBorder="1" applyAlignment="1">
      <alignment/>
    </xf>
    <xf numFmtId="184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185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184" fontId="0" fillId="0" borderId="1" xfId="0" applyNumberFormat="1" applyBorder="1" applyAlignment="1">
      <alignment horizontal="right"/>
    </xf>
    <xf numFmtId="58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0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D18" sqref="D18"/>
    </sheetView>
  </sheetViews>
  <sheetFormatPr defaultColWidth="9.00390625" defaultRowHeight="27" customHeight="1"/>
  <cols>
    <col min="1" max="1" width="2.75390625" style="25" customWidth="1"/>
    <col min="2" max="2" width="12.25390625" style="3" customWidth="1"/>
    <col min="3" max="3" width="16.125" style="3" customWidth="1"/>
    <col min="4" max="4" width="26.625" style="3" customWidth="1"/>
    <col min="5" max="5" width="5.00390625" style="3" customWidth="1"/>
    <col min="6" max="6" width="5.50390625" style="25" customWidth="1"/>
    <col min="7" max="8" width="5.50390625" style="3" customWidth="1"/>
    <col min="9" max="9" width="7.00390625" style="66" customWidth="1"/>
    <col min="10" max="10" width="5.25390625" style="25" customWidth="1"/>
    <col min="11" max="11" width="2.75390625" style="43" customWidth="1"/>
    <col min="12" max="12" width="11.125" style="3" customWidth="1"/>
    <col min="13" max="13" width="16.875" style="3" customWidth="1"/>
    <col min="14" max="14" width="23.125" style="3" customWidth="1"/>
    <col min="15" max="20" width="5.50390625" style="3" customWidth="1"/>
    <col min="21" max="22" width="3.375" style="3" customWidth="1"/>
    <col min="23" max="16384" width="9.00390625" style="3" customWidth="1"/>
  </cols>
  <sheetData>
    <row r="1" spans="1:11" ht="27" customHeight="1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9" ht="27" customHeight="1">
      <c r="A2" s="26"/>
      <c r="B2" s="18"/>
      <c r="C2" s="18"/>
      <c r="D2" s="18"/>
      <c r="E2" s="55" t="s">
        <v>117</v>
      </c>
      <c r="F2" s="55" t="s">
        <v>126</v>
      </c>
      <c r="G2" s="55" t="s">
        <v>118</v>
      </c>
      <c r="H2" s="2"/>
      <c r="I2" s="63"/>
    </row>
    <row r="3" spans="1:21" ht="27" customHeight="1">
      <c r="A3" s="50" t="s">
        <v>14</v>
      </c>
      <c r="B3" s="45" t="s">
        <v>1</v>
      </c>
      <c r="C3" s="45" t="s">
        <v>10</v>
      </c>
      <c r="D3" s="45" t="s">
        <v>0</v>
      </c>
      <c r="E3" s="45" t="s">
        <v>20</v>
      </c>
      <c r="F3" s="45" t="s">
        <v>15</v>
      </c>
      <c r="G3" s="45" t="s">
        <v>113</v>
      </c>
      <c r="H3" s="51" t="s">
        <v>8</v>
      </c>
      <c r="I3" s="64" t="s">
        <v>9</v>
      </c>
      <c r="J3" s="52" t="s">
        <v>11</v>
      </c>
      <c r="K3" s="53"/>
      <c r="R3" s="4"/>
      <c r="S3" s="5"/>
      <c r="T3" s="5"/>
      <c r="U3" s="5"/>
    </row>
    <row r="4" spans="1:21" s="7" customFormat="1" ht="27" customHeight="1">
      <c r="A4" s="27">
        <v>8</v>
      </c>
      <c r="B4" s="6" t="s">
        <v>25</v>
      </c>
      <c r="C4" s="6" t="s">
        <v>18</v>
      </c>
      <c r="D4" s="6" t="s">
        <v>19</v>
      </c>
      <c r="E4" s="24">
        <v>88</v>
      </c>
      <c r="F4" s="24">
        <v>83</v>
      </c>
      <c r="G4" s="24">
        <v>80</v>
      </c>
      <c r="H4" s="24">
        <f>SUM(E4:G4)</f>
        <v>251</v>
      </c>
      <c r="I4" s="61">
        <f aca="true" t="shared" si="0" ref="I4:I14">H4/450*100</f>
        <v>55.77777777777778</v>
      </c>
      <c r="J4" s="12" t="s">
        <v>13</v>
      </c>
      <c r="K4" s="54">
        <v>1</v>
      </c>
      <c r="L4" s="4"/>
      <c r="M4" s="4"/>
      <c r="N4" s="4"/>
      <c r="O4" s="4"/>
      <c r="P4" s="4"/>
      <c r="Q4" s="4"/>
      <c r="R4" s="4"/>
      <c r="S4" s="5"/>
      <c r="T4" s="5"/>
      <c r="U4" s="5"/>
    </row>
    <row r="5" spans="1:11" s="7" customFormat="1" ht="27" customHeight="1">
      <c r="A5" s="27">
        <v>2</v>
      </c>
      <c r="B5" s="6" t="s">
        <v>21</v>
      </c>
      <c r="C5" s="6" t="s">
        <v>127</v>
      </c>
      <c r="D5" s="6" t="s">
        <v>12</v>
      </c>
      <c r="E5" s="24">
        <v>77</v>
      </c>
      <c r="F5" s="24">
        <v>77</v>
      </c>
      <c r="G5" s="24">
        <v>74</v>
      </c>
      <c r="H5" s="24">
        <f>SUM(E5:G5)</f>
        <v>228</v>
      </c>
      <c r="I5" s="61">
        <f>H5/450*100</f>
        <v>50.66666666666667</v>
      </c>
      <c r="J5" s="12" t="s">
        <v>13</v>
      </c>
      <c r="K5" s="54">
        <v>2</v>
      </c>
    </row>
    <row r="6" spans="1:21" s="7" customFormat="1" ht="27" customHeight="1">
      <c r="A6" s="27">
        <v>10</v>
      </c>
      <c r="B6" s="15" t="s">
        <v>30</v>
      </c>
      <c r="C6" s="15" t="s">
        <v>33</v>
      </c>
      <c r="D6" s="13" t="s">
        <v>19</v>
      </c>
      <c r="E6" s="24">
        <v>78</v>
      </c>
      <c r="F6" s="24">
        <v>73</v>
      </c>
      <c r="G6" s="24">
        <v>73</v>
      </c>
      <c r="H6" s="24">
        <f>SUM(E6:G6)</f>
        <v>224</v>
      </c>
      <c r="I6" s="61">
        <f>H6/450*100</f>
        <v>49.77777777777778</v>
      </c>
      <c r="J6" s="12" t="s">
        <v>13</v>
      </c>
      <c r="K6" s="54">
        <v>3</v>
      </c>
      <c r="R6" s="9"/>
      <c r="S6" s="9"/>
      <c r="T6" s="10"/>
      <c r="U6" s="10"/>
    </row>
    <row r="7" spans="1:21" s="7" customFormat="1" ht="27" customHeight="1">
      <c r="A7" s="46"/>
      <c r="B7" s="47"/>
      <c r="C7" s="47"/>
      <c r="D7" s="48"/>
      <c r="E7" s="49"/>
      <c r="F7" s="49"/>
      <c r="G7" s="49"/>
      <c r="H7" s="49"/>
      <c r="I7" s="65"/>
      <c r="J7" s="8"/>
      <c r="K7" s="42"/>
      <c r="R7" s="9"/>
      <c r="S7" s="9"/>
      <c r="T7" s="10"/>
      <c r="U7" s="10"/>
    </row>
    <row r="8" spans="1:21" s="7" customFormat="1" ht="27" customHeight="1">
      <c r="A8" s="27">
        <v>7</v>
      </c>
      <c r="B8" s="6" t="s">
        <v>27</v>
      </c>
      <c r="C8" s="6" t="s">
        <v>33</v>
      </c>
      <c r="D8" s="6" t="s">
        <v>19</v>
      </c>
      <c r="E8" s="24">
        <v>78</v>
      </c>
      <c r="F8" s="24">
        <v>80</v>
      </c>
      <c r="G8" s="24">
        <v>79</v>
      </c>
      <c r="H8" s="24">
        <f>SUM(E8:G8)</f>
        <v>237</v>
      </c>
      <c r="I8" s="61">
        <f t="shared" si="0"/>
        <v>52.666666666666664</v>
      </c>
      <c r="J8" s="12" t="s">
        <v>115</v>
      </c>
      <c r="K8" s="54">
        <v>1</v>
      </c>
      <c r="N8" s="11"/>
      <c r="O8" s="11"/>
      <c r="P8" s="11"/>
      <c r="Q8" s="11"/>
      <c r="R8" s="11"/>
      <c r="S8" s="11"/>
      <c r="T8" s="11"/>
      <c r="U8" s="11"/>
    </row>
    <row r="9" spans="1:21" s="7" customFormat="1" ht="27" customHeight="1">
      <c r="A9" s="46"/>
      <c r="B9" s="11"/>
      <c r="C9" s="11"/>
      <c r="D9" s="11"/>
      <c r="E9" s="49"/>
      <c r="F9" s="49"/>
      <c r="G9" s="49"/>
      <c r="H9" s="49"/>
      <c r="I9" s="65"/>
      <c r="J9" s="8"/>
      <c r="K9" s="44"/>
      <c r="N9" s="11"/>
      <c r="O9" s="11"/>
      <c r="P9" s="11"/>
      <c r="Q9" s="11"/>
      <c r="R9" s="11"/>
      <c r="S9" s="11"/>
      <c r="T9" s="11"/>
      <c r="U9" s="11"/>
    </row>
    <row r="10" spans="1:11" s="7" customFormat="1" ht="27" customHeight="1">
      <c r="A10" s="27">
        <v>11</v>
      </c>
      <c r="B10" s="6" t="s">
        <v>114</v>
      </c>
      <c r="C10" s="6" t="s">
        <v>32</v>
      </c>
      <c r="D10" s="6" t="s">
        <v>12</v>
      </c>
      <c r="E10" s="24">
        <v>83</v>
      </c>
      <c r="F10" s="24">
        <v>83</v>
      </c>
      <c r="G10" s="24">
        <v>80</v>
      </c>
      <c r="H10" s="24">
        <f aca="true" t="shared" si="1" ref="H10:H16">SUM(E10:G10)</f>
        <v>246</v>
      </c>
      <c r="I10" s="61">
        <f t="shared" si="0"/>
        <v>54.666666666666664</v>
      </c>
      <c r="J10" s="12"/>
      <c r="K10" s="54">
        <v>1</v>
      </c>
    </row>
    <row r="11" spans="1:21" ht="27" customHeight="1">
      <c r="A11" s="27">
        <v>9</v>
      </c>
      <c r="B11" s="6" t="s">
        <v>29</v>
      </c>
      <c r="C11" s="6" t="s">
        <v>32</v>
      </c>
      <c r="D11" s="6" t="s">
        <v>12</v>
      </c>
      <c r="E11" s="24">
        <v>70</v>
      </c>
      <c r="F11" s="24">
        <v>67</v>
      </c>
      <c r="G11" s="24">
        <v>66</v>
      </c>
      <c r="H11" s="24">
        <f t="shared" si="1"/>
        <v>203</v>
      </c>
      <c r="I11" s="61">
        <f t="shared" si="0"/>
        <v>45.111111111111114</v>
      </c>
      <c r="J11" s="12"/>
      <c r="K11" s="54">
        <v>2</v>
      </c>
      <c r="R11" s="4"/>
      <c r="S11" s="5"/>
      <c r="T11" s="5"/>
      <c r="U11" s="5"/>
    </row>
    <row r="12" spans="1:21" ht="27" customHeight="1">
      <c r="A12" s="27">
        <v>3</v>
      </c>
      <c r="B12" s="6" t="s">
        <v>22</v>
      </c>
      <c r="C12" s="6" t="s">
        <v>31</v>
      </c>
      <c r="D12" s="6" t="s">
        <v>35</v>
      </c>
      <c r="E12" s="24">
        <v>73</v>
      </c>
      <c r="F12" s="24">
        <v>65</v>
      </c>
      <c r="G12" s="24">
        <v>60</v>
      </c>
      <c r="H12" s="24">
        <f t="shared" si="1"/>
        <v>198</v>
      </c>
      <c r="I12" s="61">
        <f t="shared" si="0"/>
        <v>44</v>
      </c>
      <c r="J12" s="12"/>
      <c r="K12" s="54">
        <v>3</v>
      </c>
      <c r="L12" s="4"/>
      <c r="M12" s="4"/>
      <c r="N12" s="4"/>
      <c r="O12" s="4"/>
      <c r="P12" s="4"/>
      <c r="Q12" s="4"/>
      <c r="R12" s="4"/>
      <c r="S12" s="5"/>
      <c r="T12" s="5"/>
      <c r="U12" s="5"/>
    </row>
    <row r="13" spans="1:21" ht="27" customHeight="1">
      <c r="A13" s="27">
        <v>5</v>
      </c>
      <c r="B13" s="6" t="s">
        <v>24</v>
      </c>
      <c r="C13" s="6" t="s">
        <v>32</v>
      </c>
      <c r="D13" s="6" t="s">
        <v>12</v>
      </c>
      <c r="E13" s="24">
        <v>66</v>
      </c>
      <c r="F13" s="24">
        <v>68</v>
      </c>
      <c r="G13" s="24">
        <v>63</v>
      </c>
      <c r="H13" s="38">
        <f t="shared" si="1"/>
        <v>197</v>
      </c>
      <c r="I13" s="61">
        <f t="shared" si="0"/>
        <v>43.77777777777778</v>
      </c>
      <c r="J13" s="12"/>
      <c r="K13" s="54">
        <v>4</v>
      </c>
      <c r="L13" s="8"/>
      <c r="M13" s="8"/>
      <c r="N13" s="16"/>
      <c r="O13" s="8"/>
      <c r="P13" s="8"/>
      <c r="Q13" s="8"/>
      <c r="R13" s="17"/>
      <c r="S13" s="17"/>
      <c r="T13" s="10"/>
      <c r="U13" s="10"/>
    </row>
    <row r="14" spans="1:21" ht="27" customHeight="1">
      <c r="A14" s="27">
        <v>4</v>
      </c>
      <c r="B14" s="6" t="s">
        <v>23</v>
      </c>
      <c r="C14" s="6" t="s">
        <v>18</v>
      </c>
      <c r="D14" s="6" t="s">
        <v>19</v>
      </c>
      <c r="E14" s="24">
        <v>65</v>
      </c>
      <c r="F14" s="24">
        <v>60</v>
      </c>
      <c r="G14" s="24">
        <v>52</v>
      </c>
      <c r="H14" s="24">
        <f t="shared" si="1"/>
        <v>177</v>
      </c>
      <c r="I14" s="61">
        <f t="shared" si="0"/>
        <v>39.33333333333333</v>
      </c>
      <c r="J14" s="12"/>
      <c r="K14" s="54">
        <v>5</v>
      </c>
      <c r="N14" s="11"/>
      <c r="O14" s="11"/>
      <c r="P14" s="11"/>
      <c r="Q14" s="11"/>
      <c r="R14" s="11"/>
      <c r="S14" s="11"/>
      <c r="T14" s="11"/>
      <c r="U14" s="11"/>
    </row>
    <row r="15" spans="1:11" ht="27" customHeight="1">
      <c r="A15" s="27">
        <v>6</v>
      </c>
      <c r="B15" s="6" t="s">
        <v>28</v>
      </c>
      <c r="C15" s="6" t="s">
        <v>34</v>
      </c>
      <c r="D15" s="6" t="s">
        <v>36</v>
      </c>
      <c r="E15" s="24">
        <v>94</v>
      </c>
      <c r="F15" s="24">
        <v>92</v>
      </c>
      <c r="G15" s="24">
        <v>86</v>
      </c>
      <c r="H15" s="24">
        <f t="shared" si="1"/>
        <v>272</v>
      </c>
      <c r="I15" s="61">
        <f>H15/450*100</f>
        <v>60.44444444444444</v>
      </c>
      <c r="J15" s="12" t="s">
        <v>116</v>
      </c>
      <c r="K15" s="53"/>
    </row>
    <row r="16" spans="1:11" ht="27" customHeight="1">
      <c r="A16" s="27">
        <v>1</v>
      </c>
      <c r="B16" s="6" t="s">
        <v>5</v>
      </c>
      <c r="C16" s="6" t="s">
        <v>18</v>
      </c>
      <c r="D16" s="6" t="s">
        <v>19</v>
      </c>
      <c r="E16" s="22">
        <v>86</v>
      </c>
      <c r="F16" s="22">
        <v>82</v>
      </c>
      <c r="G16" s="22">
        <v>81</v>
      </c>
      <c r="H16" s="24">
        <f t="shared" si="1"/>
        <v>249</v>
      </c>
      <c r="I16" s="61">
        <f>H16/450*100</f>
        <v>55.333333333333336</v>
      </c>
      <c r="J16" s="12" t="s">
        <v>116</v>
      </c>
      <c r="K16" s="53"/>
    </row>
  </sheetData>
  <mergeCells count="1">
    <mergeCell ref="A1:K1"/>
  </mergeCells>
  <printOptions/>
  <pageMargins left="0.11811023622047245" right="0.7086614173228347" top="0.7874015748031497" bottom="0.1968503937007874" header="0.472440944881889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selection activeCell="F18" sqref="F18"/>
    </sheetView>
  </sheetViews>
  <sheetFormatPr defaultColWidth="9.00390625" defaultRowHeight="27" customHeight="1"/>
  <cols>
    <col min="1" max="1" width="2.75390625" style="25" customWidth="1"/>
    <col min="2" max="2" width="12.25390625" style="3" customWidth="1"/>
    <col min="3" max="3" width="15.875" style="3" customWidth="1"/>
    <col min="4" max="4" width="24.375" style="35" customWidth="1"/>
    <col min="5" max="5" width="5.00390625" style="3" customWidth="1"/>
    <col min="6" max="6" width="5.50390625" style="41" customWidth="1"/>
    <col min="7" max="7" width="5.50390625" style="3" customWidth="1"/>
    <col min="8" max="8" width="5.75390625" style="3" customWidth="1"/>
    <col min="9" max="9" width="7.375" style="62" customWidth="1"/>
    <col min="10" max="10" width="4.25390625" style="25" bestFit="1" customWidth="1"/>
    <col min="11" max="11" width="6.875" style="25" customWidth="1"/>
    <col min="12" max="12" width="2.75390625" style="3" customWidth="1"/>
    <col min="13" max="13" width="11.125" style="3" customWidth="1"/>
    <col min="14" max="14" width="16.875" style="3" customWidth="1"/>
    <col min="15" max="15" width="23.125" style="3" customWidth="1"/>
    <col min="16" max="21" width="5.50390625" style="3" customWidth="1"/>
    <col min="22" max="23" width="3.375" style="3" customWidth="1"/>
    <col min="24" max="16384" width="9.00390625" style="3" customWidth="1"/>
  </cols>
  <sheetData>
    <row r="1" spans="1:12" ht="27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9" ht="27" customHeight="1">
      <c r="A2" s="26"/>
      <c r="B2" s="18"/>
      <c r="C2" s="18"/>
      <c r="D2" s="30"/>
      <c r="E2" s="2"/>
      <c r="F2" s="39"/>
      <c r="G2" s="2"/>
      <c r="H2" s="2"/>
      <c r="I2" s="59"/>
    </row>
    <row r="3" spans="1:22" ht="27" customHeight="1">
      <c r="A3" s="19" t="s">
        <v>17</v>
      </c>
      <c r="B3" s="12" t="s">
        <v>1</v>
      </c>
      <c r="C3" s="12" t="s">
        <v>10</v>
      </c>
      <c r="D3" s="31" t="s">
        <v>0</v>
      </c>
      <c r="E3" s="12" t="s">
        <v>102</v>
      </c>
      <c r="F3" s="12" t="s">
        <v>7</v>
      </c>
      <c r="G3" s="12" t="s">
        <v>113</v>
      </c>
      <c r="H3" s="20" t="s">
        <v>8</v>
      </c>
      <c r="I3" s="60" t="s">
        <v>9</v>
      </c>
      <c r="J3" s="71" t="s">
        <v>11</v>
      </c>
      <c r="K3" s="71"/>
      <c r="L3" s="4"/>
      <c r="S3" s="4"/>
      <c r="T3" s="5"/>
      <c r="U3" s="5"/>
      <c r="V3" s="5"/>
    </row>
    <row r="4" spans="1:22" ht="27" customHeight="1">
      <c r="A4" s="27">
        <v>39</v>
      </c>
      <c r="B4" s="6" t="s">
        <v>57</v>
      </c>
      <c r="C4" s="6" t="s">
        <v>58</v>
      </c>
      <c r="D4" s="32" t="s">
        <v>40</v>
      </c>
      <c r="E4" s="6">
        <v>82</v>
      </c>
      <c r="F4" s="24">
        <v>88</v>
      </c>
      <c r="G4" s="6">
        <v>90</v>
      </c>
      <c r="H4" s="23">
        <f>SUM(E4:G4)</f>
        <v>260</v>
      </c>
      <c r="I4" s="61">
        <f aca="true" t="shared" si="0" ref="I4:I46">H4/510*100</f>
        <v>50.98039215686274</v>
      </c>
      <c r="J4" s="12" t="s">
        <v>13</v>
      </c>
      <c r="K4" s="36" t="s">
        <v>115</v>
      </c>
      <c r="L4" s="4"/>
      <c r="S4" s="4"/>
      <c r="T4" s="5"/>
      <c r="U4" s="5"/>
      <c r="V4" s="5"/>
    </row>
    <row r="5" spans="1:22" s="7" customFormat="1" ht="27" customHeight="1">
      <c r="A5" s="27">
        <v>36</v>
      </c>
      <c r="B5" s="6" t="s">
        <v>38</v>
      </c>
      <c r="C5" s="6" t="s">
        <v>98</v>
      </c>
      <c r="D5" s="32" t="s">
        <v>40</v>
      </c>
      <c r="E5" s="6">
        <v>90</v>
      </c>
      <c r="F5" s="24">
        <v>89</v>
      </c>
      <c r="G5" s="6">
        <v>92</v>
      </c>
      <c r="H5" s="23">
        <f>SUM(E5:G5)</f>
        <v>271</v>
      </c>
      <c r="I5" s="61">
        <f t="shared" si="0"/>
        <v>53.13725490196079</v>
      </c>
      <c r="J5" s="12" t="s">
        <v>13</v>
      </c>
      <c r="K5" s="36" t="s">
        <v>116</v>
      </c>
      <c r="L5" s="4"/>
      <c r="M5" s="4"/>
      <c r="N5" s="4"/>
      <c r="O5" s="4"/>
      <c r="P5" s="4"/>
      <c r="Q5" s="4"/>
      <c r="R5" s="4"/>
      <c r="S5" s="4"/>
      <c r="T5" s="5"/>
      <c r="U5" s="5"/>
      <c r="V5" s="5"/>
    </row>
    <row r="6" spans="1:22" s="7" customFormat="1" ht="27" customHeight="1">
      <c r="A6" s="27">
        <v>31</v>
      </c>
      <c r="B6" s="6" t="s">
        <v>38</v>
      </c>
      <c r="C6" s="6" t="s">
        <v>54</v>
      </c>
      <c r="D6" s="32" t="s">
        <v>40</v>
      </c>
      <c r="E6" s="6">
        <v>84</v>
      </c>
      <c r="F6" s="24">
        <v>88</v>
      </c>
      <c r="G6" s="6">
        <v>90</v>
      </c>
      <c r="H6" s="23">
        <f>SUM(E6:G6)</f>
        <v>262</v>
      </c>
      <c r="I6" s="61">
        <f t="shared" si="0"/>
        <v>51.37254901960784</v>
      </c>
      <c r="J6" s="12" t="s">
        <v>13</v>
      </c>
      <c r="K6" s="36" t="s">
        <v>123</v>
      </c>
      <c r="L6" s="8"/>
      <c r="S6" s="9"/>
      <c r="T6" s="9"/>
      <c r="U6" s="10"/>
      <c r="V6" s="10"/>
    </row>
    <row r="7" spans="1:22" s="7" customFormat="1" ht="27" customHeight="1">
      <c r="A7" s="27">
        <v>34</v>
      </c>
      <c r="B7" s="6" t="s">
        <v>55</v>
      </c>
      <c r="C7" s="6" t="s">
        <v>56</v>
      </c>
      <c r="D7" s="32" t="s">
        <v>40</v>
      </c>
      <c r="E7" s="6">
        <v>70</v>
      </c>
      <c r="F7" s="24">
        <v>72</v>
      </c>
      <c r="G7" s="6">
        <v>74</v>
      </c>
      <c r="H7" s="23">
        <f>SUM(E7:G7)</f>
        <v>216</v>
      </c>
      <c r="I7" s="61">
        <f t="shared" si="0"/>
        <v>42.35294117647059</v>
      </c>
      <c r="J7" s="12" t="s">
        <v>13</v>
      </c>
      <c r="K7" s="36"/>
      <c r="O7" s="11"/>
      <c r="P7" s="11"/>
      <c r="Q7" s="11"/>
      <c r="R7" s="11"/>
      <c r="S7" s="11"/>
      <c r="T7" s="11"/>
      <c r="U7" s="11"/>
      <c r="V7" s="11"/>
    </row>
    <row r="8" spans="1:22" s="7" customFormat="1" ht="27" customHeight="1">
      <c r="A8" s="46"/>
      <c r="B8" s="11"/>
      <c r="C8" s="11"/>
      <c r="D8" s="68"/>
      <c r="E8" s="11"/>
      <c r="F8" s="49"/>
      <c r="G8" s="11"/>
      <c r="H8" s="69"/>
      <c r="I8" s="65"/>
      <c r="J8" s="8"/>
      <c r="K8" s="70"/>
      <c r="O8" s="11"/>
      <c r="P8" s="11"/>
      <c r="Q8" s="11"/>
      <c r="R8" s="11"/>
      <c r="S8" s="11"/>
      <c r="T8" s="11"/>
      <c r="U8" s="11"/>
      <c r="V8" s="11"/>
    </row>
    <row r="9" spans="1:22" s="7" customFormat="1" ht="27" customHeight="1">
      <c r="A9" s="27">
        <v>16</v>
      </c>
      <c r="B9" s="15" t="s">
        <v>3</v>
      </c>
      <c r="C9" s="15" t="s">
        <v>45</v>
      </c>
      <c r="D9" s="33" t="s">
        <v>40</v>
      </c>
      <c r="E9" s="24">
        <v>89</v>
      </c>
      <c r="F9" s="24">
        <v>87</v>
      </c>
      <c r="G9" s="24">
        <v>85</v>
      </c>
      <c r="H9" s="24">
        <f aca="true" t="shared" si="1" ref="H9:H16">SUM(E9:G9)</f>
        <v>261</v>
      </c>
      <c r="I9" s="61">
        <f t="shared" si="0"/>
        <v>51.17647058823529</v>
      </c>
      <c r="J9" s="28"/>
      <c r="K9" s="36" t="s">
        <v>115</v>
      </c>
      <c r="L9" s="11"/>
      <c r="V9" s="11"/>
    </row>
    <row r="10" spans="1:11" s="7" customFormat="1" ht="27" customHeight="1">
      <c r="A10" s="27">
        <v>37</v>
      </c>
      <c r="B10" s="6" t="s">
        <v>46</v>
      </c>
      <c r="C10" s="6" t="s">
        <v>45</v>
      </c>
      <c r="D10" s="32" t="s">
        <v>40</v>
      </c>
      <c r="E10" s="22">
        <v>77</v>
      </c>
      <c r="F10" s="22">
        <v>84</v>
      </c>
      <c r="G10" s="22">
        <v>86</v>
      </c>
      <c r="H10" s="6">
        <f t="shared" si="1"/>
        <v>247</v>
      </c>
      <c r="I10" s="61">
        <f t="shared" si="0"/>
        <v>48.431372549019606</v>
      </c>
      <c r="J10" s="12" t="s">
        <v>104</v>
      </c>
      <c r="K10" s="36" t="s">
        <v>115</v>
      </c>
    </row>
    <row r="11" spans="1:11" s="7" customFormat="1" ht="27" customHeight="1">
      <c r="A11" s="27">
        <v>10</v>
      </c>
      <c r="B11" s="6" t="s">
        <v>124</v>
      </c>
      <c r="C11" s="6" t="s">
        <v>125</v>
      </c>
      <c r="D11" s="32" t="s">
        <v>40</v>
      </c>
      <c r="E11" s="6">
        <v>79</v>
      </c>
      <c r="F11" s="24">
        <v>79</v>
      </c>
      <c r="G11" s="6">
        <v>86</v>
      </c>
      <c r="H11" s="23">
        <f t="shared" si="1"/>
        <v>244</v>
      </c>
      <c r="I11" s="61">
        <f t="shared" si="0"/>
        <v>47.84313725490196</v>
      </c>
      <c r="J11" s="12"/>
      <c r="K11" s="12" t="s">
        <v>115</v>
      </c>
    </row>
    <row r="12" spans="1:22" ht="27" customHeight="1">
      <c r="A12" s="27">
        <v>40</v>
      </c>
      <c r="B12" s="15" t="s">
        <v>47</v>
      </c>
      <c r="C12" s="15" t="s">
        <v>45</v>
      </c>
      <c r="D12" s="33" t="s">
        <v>40</v>
      </c>
      <c r="E12" s="24">
        <v>79</v>
      </c>
      <c r="F12" s="24">
        <v>85</v>
      </c>
      <c r="G12" s="24">
        <v>79</v>
      </c>
      <c r="H12" s="23">
        <f t="shared" si="1"/>
        <v>243</v>
      </c>
      <c r="I12" s="61">
        <f t="shared" si="0"/>
        <v>47.647058823529406</v>
      </c>
      <c r="J12" s="12" t="s">
        <v>105</v>
      </c>
      <c r="K12" s="36" t="s">
        <v>115</v>
      </c>
      <c r="S12" s="4"/>
      <c r="T12" s="5"/>
      <c r="U12" s="5"/>
      <c r="V12" s="5"/>
    </row>
    <row r="13" spans="1:22" ht="27" customHeight="1">
      <c r="A13" s="27">
        <v>25</v>
      </c>
      <c r="B13" s="6" t="s">
        <v>3</v>
      </c>
      <c r="C13" s="6" t="s">
        <v>51</v>
      </c>
      <c r="D13" s="32" t="s">
        <v>40</v>
      </c>
      <c r="E13" s="6">
        <v>70</v>
      </c>
      <c r="F13" s="24">
        <v>75</v>
      </c>
      <c r="G13" s="6">
        <v>88</v>
      </c>
      <c r="H13" s="23">
        <f t="shared" si="1"/>
        <v>233</v>
      </c>
      <c r="I13" s="61">
        <f t="shared" si="0"/>
        <v>45.68627450980392</v>
      </c>
      <c r="J13" s="12"/>
      <c r="K13" s="36" t="s">
        <v>115</v>
      </c>
      <c r="L13" s="4"/>
      <c r="M13" s="4"/>
      <c r="N13" s="4"/>
      <c r="O13" s="4"/>
      <c r="P13" s="4"/>
      <c r="Q13" s="4"/>
      <c r="R13" s="4"/>
      <c r="S13" s="4"/>
      <c r="T13" s="5"/>
      <c r="U13" s="5"/>
      <c r="V13" s="5"/>
    </row>
    <row r="14" spans="1:22" ht="27" customHeight="1">
      <c r="A14" s="27">
        <v>28</v>
      </c>
      <c r="B14" s="6" t="s">
        <v>52</v>
      </c>
      <c r="C14" s="6" t="s">
        <v>53</v>
      </c>
      <c r="D14" s="32" t="s">
        <v>40</v>
      </c>
      <c r="E14" s="6">
        <v>72</v>
      </c>
      <c r="F14" s="24">
        <v>69</v>
      </c>
      <c r="G14" s="6">
        <v>86</v>
      </c>
      <c r="H14" s="23">
        <f t="shared" si="1"/>
        <v>227</v>
      </c>
      <c r="I14" s="61">
        <f t="shared" si="0"/>
        <v>44.509803921568626</v>
      </c>
      <c r="J14" s="12"/>
      <c r="K14" s="58" t="s">
        <v>115</v>
      </c>
      <c r="L14" s="8"/>
      <c r="M14" s="8"/>
      <c r="N14" s="8"/>
      <c r="O14" s="16"/>
      <c r="P14" s="8"/>
      <c r="Q14" s="8"/>
      <c r="R14" s="8"/>
      <c r="S14" s="17"/>
      <c r="T14" s="17"/>
      <c r="U14" s="10"/>
      <c r="V14" s="10"/>
    </row>
    <row r="15" spans="1:22" ht="27" customHeight="1">
      <c r="A15" s="27">
        <v>26</v>
      </c>
      <c r="B15" s="6" t="s">
        <v>89</v>
      </c>
      <c r="C15" s="6" t="s">
        <v>74</v>
      </c>
      <c r="D15" s="32" t="s">
        <v>35</v>
      </c>
      <c r="E15" s="6">
        <v>72</v>
      </c>
      <c r="F15" s="24">
        <v>77</v>
      </c>
      <c r="G15" s="6">
        <v>77</v>
      </c>
      <c r="H15" s="23">
        <f t="shared" si="1"/>
        <v>226</v>
      </c>
      <c r="I15" s="61">
        <f t="shared" si="0"/>
        <v>44.31372549019608</v>
      </c>
      <c r="J15" s="12"/>
      <c r="K15" s="58" t="s">
        <v>115</v>
      </c>
      <c r="O15" s="11"/>
      <c r="P15" s="11"/>
      <c r="Q15" s="11"/>
      <c r="R15" s="11"/>
      <c r="S15" s="11"/>
      <c r="T15" s="11"/>
      <c r="U15" s="11"/>
      <c r="V15" s="11"/>
    </row>
    <row r="16" spans="1:22" s="7" customFormat="1" ht="27" customHeight="1">
      <c r="A16" s="27">
        <v>13</v>
      </c>
      <c r="B16" s="6" t="s">
        <v>26</v>
      </c>
      <c r="C16" s="6" t="s">
        <v>59</v>
      </c>
      <c r="D16" s="32" t="s">
        <v>60</v>
      </c>
      <c r="E16" s="6"/>
      <c r="F16" s="24"/>
      <c r="G16" s="6"/>
      <c r="H16" s="23">
        <f t="shared" si="1"/>
        <v>0</v>
      </c>
      <c r="I16" s="67" t="s">
        <v>128</v>
      </c>
      <c r="J16" s="12"/>
      <c r="K16" s="36" t="s">
        <v>115</v>
      </c>
      <c r="O16" s="11"/>
      <c r="P16" s="11"/>
      <c r="Q16" s="11"/>
      <c r="R16" s="11"/>
      <c r="S16" s="11"/>
      <c r="T16" s="11"/>
      <c r="U16" s="11"/>
      <c r="V16" s="11"/>
    </row>
    <row r="17" spans="1:22" ht="27" customHeight="1">
      <c r="A17" s="46"/>
      <c r="B17" s="11"/>
      <c r="C17" s="11"/>
      <c r="D17" s="68"/>
      <c r="E17" s="11"/>
      <c r="F17" s="49"/>
      <c r="G17" s="11"/>
      <c r="H17" s="69"/>
      <c r="I17" s="65"/>
      <c r="J17" s="8"/>
      <c r="K17" s="72"/>
      <c r="O17" s="11"/>
      <c r="P17" s="11"/>
      <c r="Q17" s="11"/>
      <c r="R17" s="11"/>
      <c r="S17" s="11"/>
      <c r="T17" s="11"/>
      <c r="U17" s="11"/>
      <c r="V17" s="11"/>
    </row>
    <row r="18" spans="1:11" ht="27" customHeight="1">
      <c r="A18" s="27">
        <v>1</v>
      </c>
      <c r="B18" s="6" t="s">
        <v>38</v>
      </c>
      <c r="C18" s="6" t="s">
        <v>39</v>
      </c>
      <c r="D18" s="32" t="s">
        <v>40</v>
      </c>
      <c r="E18" s="22">
        <v>98</v>
      </c>
      <c r="F18" s="22">
        <v>97</v>
      </c>
      <c r="G18" s="22">
        <v>91</v>
      </c>
      <c r="H18" s="6">
        <f aca="true" t="shared" si="2" ref="H18:H26">SUM(E18:G18)</f>
        <v>286</v>
      </c>
      <c r="I18" s="61">
        <f>H18/510*100</f>
        <v>56.07843137254902</v>
      </c>
      <c r="J18" s="12"/>
      <c r="K18" s="57" t="s">
        <v>121</v>
      </c>
    </row>
    <row r="19" spans="1:14" ht="27" customHeight="1">
      <c r="A19" s="27">
        <v>11</v>
      </c>
      <c r="B19" s="6" t="s">
        <v>6</v>
      </c>
      <c r="C19" s="6" t="s">
        <v>18</v>
      </c>
      <c r="D19" s="32" t="s">
        <v>19</v>
      </c>
      <c r="E19" s="24">
        <v>92</v>
      </c>
      <c r="F19" s="24">
        <v>97</v>
      </c>
      <c r="G19" s="24">
        <v>97</v>
      </c>
      <c r="H19" s="6">
        <f t="shared" si="2"/>
        <v>286</v>
      </c>
      <c r="I19" s="61">
        <f t="shared" si="0"/>
        <v>56.07843137254902</v>
      </c>
      <c r="J19" s="12"/>
      <c r="K19" s="36" t="s">
        <v>116</v>
      </c>
      <c r="L19" s="11"/>
      <c r="M19" s="11"/>
      <c r="N19" s="11"/>
    </row>
    <row r="20" spans="1:11" ht="27" customHeight="1">
      <c r="A20" s="27">
        <v>7</v>
      </c>
      <c r="B20" s="6" t="s">
        <v>70</v>
      </c>
      <c r="C20" s="6" t="s">
        <v>72</v>
      </c>
      <c r="D20" s="32" t="s">
        <v>12</v>
      </c>
      <c r="E20" s="6">
        <v>99</v>
      </c>
      <c r="F20" s="24">
        <v>95</v>
      </c>
      <c r="G20" s="6">
        <v>91</v>
      </c>
      <c r="H20" s="6">
        <f t="shared" si="2"/>
        <v>285</v>
      </c>
      <c r="I20" s="61">
        <f t="shared" si="0"/>
        <v>55.88235294117647</v>
      </c>
      <c r="J20" s="12"/>
      <c r="K20" s="36" t="s">
        <v>122</v>
      </c>
    </row>
    <row r="21" spans="1:11" ht="27" customHeight="1">
      <c r="A21" s="27">
        <v>19</v>
      </c>
      <c r="B21" s="15" t="s">
        <v>38</v>
      </c>
      <c r="C21" s="15" t="s">
        <v>48</v>
      </c>
      <c r="D21" s="34" t="s">
        <v>40</v>
      </c>
      <c r="E21" s="24">
        <v>103</v>
      </c>
      <c r="F21" s="24">
        <v>93</v>
      </c>
      <c r="G21" s="24">
        <v>88</v>
      </c>
      <c r="H21" s="23">
        <f t="shared" si="2"/>
        <v>284</v>
      </c>
      <c r="I21" s="61">
        <f t="shared" si="0"/>
        <v>55.68627450980392</v>
      </c>
      <c r="J21" s="12"/>
      <c r="K21" s="36" t="s">
        <v>116</v>
      </c>
    </row>
    <row r="22" spans="1:11" ht="27" customHeight="1">
      <c r="A22" s="27">
        <v>32</v>
      </c>
      <c r="B22" s="6" t="s">
        <v>97</v>
      </c>
      <c r="C22" s="6" t="s">
        <v>34</v>
      </c>
      <c r="D22" s="32" t="s">
        <v>36</v>
      </c>
      <c r="E22" s="6">
        <v>94</v>
      </c>
      <c r="F22" s="24">
        <v>92</v>
      </c>
      <c r="G22" s="6">
        <v>93</v>
      </c>
      <c r="H22" s="23">
        <f t="shared" si="2"/>
        <v>279</v>
      </c>
      <c r="I22" s="61">
        <f t="shared" si="0"/>
        <v>54.70588235294118</v>
      </c>
      <c r="J22" s="12"/>
      <c r="K22" s="36" t="s">
        <v>116</v>
      </c>
    </row>
    <row r="23" spans="1:11" ht="27" customHeight="1">
      <c r="A23" s="27">
        <v>27</v>
      </c>
      <c r="B23" s="6" t="s">
        <v>88</v>
      </c>
      <c r="C23" s="6" t="s">
        <v>87</v>
      </c>
      <c r="D23" s="32" t="s">
        <v>12</v>
      </c>
      <c r="E23" s="6">
        <v>92</v>
      </c>
      <c r="F23" s="24">
        <v>93</v>
      </c>
      <c r="G23" s="6">
        <v>92</v>
      </c>
      <c r="H23" s="23">
        <f t="shared" si="2"/>
        <v>277</v>
      </c>
      <c r="I23" s="61">
        <f t="shared" si="0"/>
        <v>54.31372549019608</v>
      </c>
      <c r="J23" s="12"/>
      <c r="K23" s="36" t="s">
        <v>116</v>
      </c>
    </row>
    <row r="24" spans="1:11" ht="27" customHeight="1">
      <c r="A24" s="27">
        <v>23</v>
      </c>
      <c r="B24" s="6" t="s">
        <v>70</v>
      </c>
      <c r="C24" s="6" t="s">
        <v>87</v>
      </c>
      <c r="D24" s="32" t="s">
        <v>12</v>
      </c>
      <c r="E24" s="6">
        <v>94</v>
      </c>
      <c r="F24" s="24">
        <v>91</v>
      </c>
      <c r="G24" s="6">
        <v>91</v>
      </c>
      <c r="H24" s="23">
        <f t="shared" si="2"/>
        <v>276</v>
      </c>
      <c r="I24" s="61">
        <f t="shared" si="0"/>
        <v>54.11764705882353</v>
      </c>
      <c r="J24" s="28"/>
      <c r="K24" s="36" t="s">
        <v>116</v>
      </c>
    </row>
    <row r="25" spans="1:11" ht="27" customHeight="1">
      <c r="A25" s="56" t="s">
        <v>119</v>
      </c>
      <c r="B25" s="15" t="s">
        <v>120</v>
      </c>
      <c r="C25" s="13" t="s">
        <v>74</v>
      </c>
      <c r="D25" s="32" t="s">
        <v>35</v>
      </c>
      <c r="E25" s="24">
        <v>88</v>
      </c>
      <c r="F25" s="24">
        <v>90</v>
      </c>
      <c r="G25" s="24">
        <v>96</v>
      </c>
      <c r="H25" s="29">
        <f t="shared" si="2"/>
        <v>274</v>
      </c>
      <c r="I25" s="61">
        <f>H25/510*100</f>
        <v>53.72549019607843</v>
      </c>
      <c r="J25" s="21"/>
      <c r="K25" s="57" t="s">
        <v>121</v>
      </c>
    </row>
    <row r="26" spans="1:22" ht="27" customHeight="1">
      <c r="A26" s="27">
        <v>3</v>
      </c>
      <c r="B26" s="6" t="s">
        <v>71</v>
      </c>
      <c r="C26" s="6" t="s">
        <v>72</v>
      </c>
      <c r="D26" s="32" t="s">
        <v>12</v>
      </c>
      <c r="E26" s="24">
        <v>81</v>
      </c>
      <c r="F26" s="24">
        <v>79</v>
      </c>
      <c r="G26" s="24">
        <v>81</v>
      </c>
      <c r="H26" s="6">
        <f t="shared" si="2"/>
        <v>241</v>
      </c>
      <c r="I26" s="61">
        <f>H26/510*100</f>
        <v>47.25490196078431</v>
      </c>
      <c r="J26" s="12"/>
      <c r="K26" s="36" t="s">
        <v>116</v>
      </c>
      <c r="O26" s="11"/>
      <c r="P26" s="11"/>
      <c r="Q26" s="11"/>
      <c r="R26" s="11"/>
      <c r="S26" s="11"/>
      <c r="T26" s="11"/>
      <c r="U26" s="11"/>
      <c r="V26" s="11"/>
    </row>
    <row r="28" spans="1:11" ht="27" customHeight="1">
      <c r="A28" s="27">
        <v>35</v>
      </c>
      <c r="B28" s="6" t="s">
        <v>2</v>
      </c>
      <c r="C28" s="6" t="s">
        <v>99</v>
      </c>
      <c r="D28" s="32" t="s">
        <v>65</v>
      </c>
      <c r="E28" s="6">
        <v>90</v>
      </c>
      <c r="F28" s="24">
        <v>93</v>
      </c>
      <c r="G28" s="6">
        <v>91</v>
      </c>
      <c r="H28" s="23">
        <f aca="true" t="shared" si="3" ref="H28:H46">SUM(E28:G28)</f>
        <v>274</v>
      </c>
      <c r="I28" s="61">
        <f t="shared" si="0"/>
        <v>53.72549019607843</v>
      </c>
      <c r="J28" s="12"/>
      <c r="K28" s="36"/>
    </row>
    <row r="29" spans="1:11" ht="27" customHeight="1">
      <c r="A29" s="27">
        <v>2</v>
      </c>
      <c r="B29" s="6" t="s">
        <v>61</v>
      </c>
      <c r="C29" s="6" t="s">
        <v>62</v>
      </c>
      <c r="D29" s="32" t="s">
        <v>35</v>
      </c>
      <c r="E29" s="24">
        <v>88</v>
      </c>
      <c r="F29" s="24">
        <v>95</v>
      </c>
      <c r="G29" s="24">
        <v>88</v>
      </c>
      <c r="H29" s="6">
        <f t="shared" si="3"/>
        <v>271</v>
      </c>
      <c r="I29" s="61">
        <f t="shared" si="0"/>
        <v>53.13725490196079</v>
      </c>
      <c r="J29" s="12"/>
      <c r="K29" s="36"/>
    </row>
    <row r="30" spans="1:11" ht="27" customHeight="1">
      <c r="A30" s="27">
        <v>24</v>
      </c>
      <c r="B30" s="6" t="s">
        <v>85</v>
      </c>
      <c r="C30" s="6" t="s">
        <v>86</v>
      </c>
      <c r="D30" s="32" t="s">
        <v>65</v>
      </c>
      <c r="E30" s="6">
        <v>85</v>
      </c>
      <c r="F30" s="24">
        <v>89</v>
      </c>
      <c r="G30" s="6">
        <v>87</v>
      </c>
      <c r="H30" s="23">
        <f t="shared" si="3"/>
        <v>261</v>
      </c>
      <c r="I30" s="61">
        <f t="shared" si="0"/>
        <v>51.17647058823529</v>
      </c>
      <c r="J30" s="28"/>
      <c r="K30" s="58"/>
    </row>
    <row r="31" spans="1:11" ht="27" customHeight="1">
      <c r="A31" s="27">
        <v>17</v>
      </c>
      <c r="B31" s="6" t="s">
        <v>78</v>
      </c>
      <c r="C31" s="6" t="s">
        <v>79</v>
      </c>
      <c r="D31" s="32" t="s">
        <v>80</v>
      </c>
      <c r="E31" s="24">
        <v>87</v>
      </c>
      <c r="F31" s="24">
        <v>87</v>
      </c>
      <c r="G31" s="24">
        <v>86</v>
      </c>
      <c r="H31" s="23">
        <f t="shared" si="3"/>
        <v>260</v>
      </c>
      <c r="I31" s="61">
        <f t="shared" si="0"/>
        <v>50.98039215686274</v>
      </c>
      <c r="J31" s="12"/>
      <c r="K31" s="36"/>
    </row>
    <row r="32" spans="1:11" ht="27" customHeight="1">
      <c r="A32" s="27">
        <v>20</v>
      </c>
      <c r="B32" s="6" t="s">
        <v>83</v>
      </c>
      <c r="C32" s="6" t="s">
        <v>84</v>
      </c>
      <c r="D32" s="32" t="s">
        <v>69</v>
      </c>
      <c r="E32" s="24">
        <v>82</v>
      </c>
      <c r="F32" s="24">
        <v>92</v>
      </c>
      <c r="G32" s="24">
        <v>85</v>
      </c>
      <c r="H32" s="23">
        <f t="shared" si="3"/>
        <v>259</v>
      </c>
      <c r="I32" s="61">
        <f t="shared" si="0"/>
        <v>50.78431372549019</v>
      </c>
      <c r="J32" s="12"/>
      <c r="K32" s="36"/>
    </row>
    <row r="33" spans="1:11" ht="27" customHeight="1">
      <c r="A33" s="27">
        <v>14</v>
      </c>
      <c r="B33" s="6" t="s">
        <v>95</v>
      </c>
      <c r="C33" s="6" t="s">
        <v>96</v>
      </c>
      <c r="D33" s="32" t="s">
        <v>36</v>
      </c>
      <c r="E33" s="24">
        <v>87</v>
      </c>
      <c r="F33" s="24">
        <v>85</v>
      </c>
      <c r="G33" s="24">
        <v>84</v>
      </c>
      <c r="H33" s="23">
        <f t="shared" si="3"/>
        <v>256</v>
      </c>
      <c r="I33" s="61">
        <f t="shared" si="0"/>
        <v>50.19607843137255</v>
      </c>
      <c r="J33" s="12"/>
      <c r="K33" s="36"/>
    </row>
    <row r="34" spans="1:11" ht="27" customHeight="1">
      <c r="A34" s="27">
        <v>33</v>
      </c>
      <c r="B34" s="6" t="s">
        <v>75</v>
      </c>
      <c r="C34" s="6" t="s">
        <v>76</v>
      </c>
      <c r="D34" s="32" t="s">
        <v>77</v>
      </c>
      <c r="E34" s="6">
        <v>85</v>
      </c>
      <c r="F34" s="24">
        <v>86</v>
      </c>
      <c r="G34" s="6">
        <v>82</v>
      </c>
      <c r="H34" s="23">
        <f t="shared" si="3"/>
        <v>253</v>
      </c>
      <c r="I34" s="61">
        <f t="shared" si="0"/>
        <v>49.6078431372549</v>
      </c>
      <c r="J34" s="12"/>
      <c r="K34" s="36"/>
    </row>
    <row r="35" spans="1:11" ht="27" customHeight="1">
      <c r="A35" s="27">
        <v>22</v>
      </c>
      <c r="B35" s="6" t="s">
        <v>49</v>
      </c>
      <c r="C35" s="6" t="s">
        <v>50</v>
      </c>
      <c r="D35" s="32" t="s">
        <v>40</v>
      </c>
      <c r="E35" s="24">
        <v>81</v>
      </c>
      <c r="F35" s="24">
        <v>80</v>
      </c>
      <c r="G35" s="24">
        <v>89</v>
      </c>
      <c r="H35" s="23">
        <f t="shared" si="3"/>
        <v>250</v>
      </c>
      <c r="I35" s="61">
        <f t="shared" si="0"/>
        <v>49.01960784313725</v>
      </c>
      <c r="J35" s="12"/>
      <c r="K35" s="58"/>
    </row>
    <row r="36" spans="1:11" ht="27" customHeight="1">
      <c r="A36" s="27">
        <v>5</v>
      </c>
      <c r="B36" s="6" t="s">
        <v>63</v>
      </c>
      <c r="C36" s="6" t="s">
        <v>64</v>
      </c>
      <c r="D36" s="32" t="s">
        <v>65</v>
      </c>
      <c r="E36" s="24">
        <v>76</v>
      </c>
      <c r="F36" s="24">
        <v>84</v>
      </c>
      <c r="G36" s="24">
        <v>87</v>
      </c>
      <c r="H36" s="23">
        <f t="shared" si="3"/>
        <v>247</v>
      </c>
      <c r="I36" s="61">
        <f t="shared" si="0"/>
        <v>48.431372549019606</v>
      </c>
      <c r="J36" s="12"/>
      <c r="K36" s="36"/>
    </row>
    <row r="37" spans="1:11" ht="27" customHeight="1">
      <c r="A37" s="27">
        <v>4</v>
      </c>
      <c r="B37" s="6" t="s">
        <v>41</v>
      </c>
      <c r="C37" s="6" t="s">
        <v>42</v>
      </c>
      <c r="D37" s="32" t="s">
        <v>40</v>
      </c>
      <c r="E37" s="24">
        <v>80</v>
      </c>
      <c r="F37" s="24">
        <v>81</v>
      </c>
      <c r="G37" s="24">
        <v>84</v>
      </c>
      <c r="H37" s="6">
        <f t="shared" si="3"/>
        <v>245</v>
      </c>
      <c r="I37" s="61">
        <f t="shared" si="0"/>
        <v>48.03921568627451</v>
      </c>
      <c r="J37" s="12"/>
      <c r="K37" s="36"/>
    </row>
    <row r="38" spans="1:11" ht="27" customHeight="1">
      <c r="A38" s="27">
        <v>18</v>
      </c>
      <c r="B38" s="13" t="s">
        <v>22</v>
      </c>
      <c r="C38" s="13" t="s">
        <v>82</v>
      </c>
      <c r="D38" s="32" t="s">
        <v>35</v>
      </c>
      <c r="E38" s="24">
        <v>85</v>
      </c>
      <c r="F38" s="24">
        <v>76</v>
      </c>
      <c r="G38" s="29">
        <v>76</v>
      </c>
      <c r="H38" s="6">
        <f t="shared" si="3"/>
        <v>237</v>
      </c>
      <c r="I38" s="61">
        <f t="shared" si="0"/>
        <v>46.470588235294116</v>
      </c>
      <c r="J38" s="12"/>
      <c r="K38" s="36"/>
    </row>
    <row r="39" spans="1:11" ht="27" customHeight="1">
      <c r="A39" s="27">
        <v>6</v>
      </c>
      <c r="B39" s="15" t="s">
        <v>67</v>
      </c>
      <c r="C39" s="15" t="s">
        <v>68</v>
      </c>
      <c r="D39" s="33" t="s">
        <v>69</v>
      </c>
      <c r="E39" s="24">
        <v>72</v>
      </c>
      <c r="F39" s="24">
        <v>76</v>
      </c>
      <c r="G39" s="24">
        <v>86</v>
      </c>
      <c r="H39" s="24">
        <f t="shared" si="3"/>
        <v>234</v>
      </c>
      <c r="I39" s="61">
        <f t="shared" si="0"/>
        <v>45.88235294117647</v>
      </c>
      <c r="J39" s="12"/>
      <c r="K39" s="36"/>
    </row>
    <row r="40" spans="1:11" ht="27" customHeight="1">
      <c r="A40" s="27">
        <v>29</v>
      </c>
      <c r="B40" s="6" t="s">
        <v>90</v>
      </c>
      <c r="C40" s="6" t="s">
        <v>91</v>
      </c>
      <c r="D40" s="32" t="s">
        <v>92</v>
      </c>
      <c r="E40" s="6">
        <v>77</v>
      </c>
      <c r="F40" s="24">
        <v>73</v>
      </c>
      <c r="G40" s="6">
        <v>82</v>
      </c>
      <c r="H40" s="23">
        <f t="shared" si="3"/>
        <v>232</v>
      </c>
      <c r="I40" s="61">
        <f t="shared" si="0"/>
        <v>45.490196078431374</v>
      </c>
      <c r="J40" s="12"/>
      <c r="K40" s="36"/>
    </row>
    <row r="41" spans="1:11" ht="27" customHeight="1">
      <c r="A41" s="27">
        <v>8</v>
      </c>
      <c r="B41" s="6" t="s">
        <v>43</v>
      </c>
      <c r="C41" s="6" t="s">
        <v>44</v>
      </c>
      <c r="D41" s="32" t="s">
        <v>40</v>
      </c>
      <c r="E41" s="24">
        <v>72</v>
      </c>
      <c r="F41" s="24">
        <v>76</v>
      </c>
      <c r="G41" s="24">
        <v>82</v>
      </c>
      <c r="H41" s="6">
        <f t="shared" si="3"/>
        <v>230</v>
      </c>
      <c r="I41" s="61">
        <f t="shared" si="0"/>
        <v>45.09803921568628</v>
      </c>
      <c r="J41" s="12"/>
      <c r="K41" s="36"/>
    </row>
    <row r="42" spans="1:11" ht="27" customHeight="1">
      <c r="A42" s="27">
        <v>15</v>
      </c>
      <c r="B42" s="6" t="s">
        <v>23</v>
      </c>
      <c r="C42" s="6" t="s">
        <v>18</v>
      </c>
      <c r="D42" s="32" t="s">
        <v>19</v>
      </c>
      <c r="E42" s="24">
        <v>72</v>
      </c>
      <c r="F42" s="24">
        <v>76</v>
      </c>
      <c r="G42" s="6">
        <v>81</v>
      </c>
      <c r="H42" s="23">
        <f t="shared" si="3"/>
        <v>229</v>
      </c>
      <c r="I42" s="61">
        <f t="shared" si="0"/>
        <v>44.90196078431373</v>
      </c>
      <c r="J42" s="12"/>
      <c r="K42" s="36"/>
    </row>
    <row r="43" spans="1:11" ht="27" customHeight="1">
      <c r="A43" s="27">
        <v>21</v>
      </c>
      <c r="B43" s="6" t="s">
        <v>81</v>
      </c>
      <c r="C43" s="6" t="s">
        <v>79</v>
      </c>
      <c r="D43" s="32" t="s">
        <v>80</v>
      </c>
      <c r="E43" s="14">
        <v>72</v>
      </c>
      <c r="F43" s="40">
        <v>76</v>
      </c>
      <c r="G43" s="14">
        <v>79</v>
      </c>
      <c r="H43" s="23">
        <f t="shared" si="3"/>
        <v>227</v>
      </c>
      <c r="I43" s="61">
        <f t="shared" si="0"/>
        <v>44.509803921568626</v>
      </c>
      <c r="J43" s="12"/>
      <c r="K43" s="36"/>
    </row>
    <row r="44" spans="1:11" ht="27" customHeight="1">
      <c r="A44" s="27">
        <v>9</v>
      </c>
      <c r="B44" s="6" t="s">
        <v>66</v>
      </c>
      <c r="C44" s="6" t="s">
        <v>64</v>
      </c>
      <c r="D44" s="32" t="s">
        <v>65</v>
      </c>
      <c r="E44" s="24">
        <v>73</v>
      </c>
      <c r="F44" s="24">
        <v>75</v>
      </c>
      <c r="G44" s="24">
        <v>76</v>
      </c>
      <c r="H44" s="6">
        <f t="shared" si="3"/>
        <v>224</v>
      </c>
      <c r="I44" s="61">
        <f t="shared" si="0"/>
        <v>43.92156862745098</v>
      </c>
      <c r="J44" s="12"/>
      <c r="K44" s="36"/>
    </row>
    <row r="45" spans="1:11" ht="27" customHeight="1">
      <c r="A45" s="27">
        <v>38</v>
      </c>
      <c r="B45" s="6" t="s">
        <v>100</v>
      </c>
      <c r="C45" s="6" t="s">
        <v>101</v>
      </c>
      <c r="D45" s="32" t="s">
        <v>35</v>
      </c>
      <c r="E45" s="6">
        <v>71</v>
      </c>
      <c r="F45" s="24">
        <v>65</v>
      </c>
      <c r="G45" s="6">
        <v>73</v>
      </c>
      <c r="H45" s="23">
        <f t="shared" si="3"/>
        <v>209</v>
      </c>
      <c r="I45" s="61">
        <f t="shared" si="0"/>
        <v>40.98039215686274</v>
      </c>
      <c r="J45" s="12"/>
      <c r="K45" s="36"/>
    </row>
    <row r="46" spans="1:11" ht="27" customHeight="1">
      <c r="A46" s="27">
        <v>30</v>
      </c>
      <c r="B46" s="6" t="s">
        <v>93</v>
      </c>
      <c r="C46" s="6" t="s">
        <v>94</v>
      </c>
      <c r="D46" s="32" t="s">
        <v>69</v>
      </c>
      <c r="E46" s="6">
        <v>77</v>
      </c>
      <c r="F46" s="24">
        <v>77</v>
      </c>
      <c r="G46" s="6">
        <v>58</v>
      </c>
      <c r="H46" s="23">
        <f t="shared" si="3"/>
        <v>212</v>
      </c>
      <c r="I46" s="61">
        <f t="shared" si="0"/>
        <v>41.568627450980394</v>
      </c>
      <c r="J46" s="12"/>
      <c r="K46" s="58"/>
    </row>
    <row r="47" spans="1:11" ht="27" customHeight="1">
      <c r="A47" s="27">
        <v>12</v>
      </c>
      <c r="B47" s="13" t="s">
        <v>73</v>
      </c>
      <c r="C47" s="13" t="s">
        <v>74</v>
      </c>
      <c r="D47" s="32" t="s">
        <v>35</v>
      </c>
      <c r="E47" s="6"/>
      <c r="F47" s="24"/>
      <c r="G47" s="6"/>
      <c r="H47" s="6"/>
      <c r="I47" s="67" t="s">
        <v>128</v>
      </c>
      <c r="J47" s="12"/>
      <c r="K47" s="36"/>
    </row>
  </sheetData>
  <printOptions/>
  <pageMargins left="0.31" right="0.4" top="0.7874015748031497" bottom="0.1968503937007874" header="0.4724409448818898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E10" sqref="E10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11.00390625" style="0" bestFit="1" customWidth="1"/>
    <col min="5" max="5" width="16.875" style="0" bestFit="1" customWidth="1"/>
    <col min="7" max="7" width="27.50390625" style="0" bestFit="1" customWidth="1"/>
    <col min="8" max="8" width="8.75390625" style="0" bestFit="1" customWidth="1"/>
    <col min="9" max="9" width="10.125" style="0" customWidth="1"/>
    <col min="10" max="10" width="8.75390625" style="0" bestFit="1" customWidth="1"/>
    <col min="11" max="11" width="11.875" style="0" bestFit="1" customWidth="1"/>
    <col min="12" max="12" width="9.25390625" style="0" customWidth="1"/>
    <col min="13" max="13" width="2.50390625" style="0" bestFit="1" customWidth="1"/>
  </cols>
  <sheetData>
    <row r="1" ht="13.5">
      <c r="A1" t="s">
        <v>129</v>
      </c>
    </row>
    <row r="3" spans="1:13" ht="13.5">
      <c r="A3" s="73" t="s">
        <v>131</v>
      </c>
      <c r="B3" s="73" t="s">
        <v>132</v>
      </c>
      <c r="C3" s="73" t="s">
        <v>133</v>
      </c>
      <c r="D3" s="73"/>
      <c r="E3" s="73" t="s">
        <v>134</v>
      </c>
      <c r="F3" s="73"/>
      <c r="G3" s="73" t="s">
        <v>135</v>
      </c>
      <c r="H3" s="73" t="s">
        <v>136</v>
      </c>
      <c r="I3" s="73" t="s">
        <v>137</v>
      </c>
      <c r="J3" s="73" t="s">
        <v>138</v>
      </c>
      <c r="K3" s="73" t="s">
        <v>139</v>
      </c>
      <c r="L3" s="73" t="s">
        <v>140</v>
      </c>
      <c r="M3" s="73"/>
    </row>
    <row r="4" spans="1:13" ht="13.5">
      <c r="A4" s="74"/>
      <c r="B4" s="74"/>
      <c r="C4" s="74"/>
      <c r="D4" s="74"/>
      <c r="E4" s="74"/>
      <c r="F4" s="74"/>
      <c r="G4" s="74"/>
      <c r="H4" s="74" t="s">
        <v>141</v>
      </c>
      <c r="I4" s="74" t="s">
        <v>142</v>
      </c>
      <c r="J4" s="74" t="s">
        <v>143</v>
      </c>
      <c r="K4" s="74"/>
      <c r="L4" s="74" t="s">
        <v>144</v>
      </c>
      <c r="M4" s="74"/>
    </row>
    <row r="5" spans="1:13" ht="13.5">
      <c r="A5" s="75">
        <v>1</v>
      </c>
      <c r="B5" s="75">
        <v>3</v>
      </c>
      <c r="C5" s="75" t="s">
        <v>145</v>
      </c>
      <c r="D5" s="75">
        <v>8774</v>
      </c>
      <c r="E5" s="75" t="s">
        <v>146</v>
      </c>
      <c r="F5" s="75">
        <v>24420</v>
      </c>
      <c r="G5" s="75" t="s">
        <v>147</v>
      </c>
      <c r="H5" s="76">
        <v>63.704</v>
      </c>
      <c r="I5" s="76">
        <v>60</v>
      </c>
      <c r="J5" s="76">
        <v>58.889</v>
      </c>
      <c r="K5" s="76">
        <v>60.864</v>
      </c>
      <c r="L5" s="76"/>
      <c r="M5" s="75">
        <v>1</v>
      </c>
    </row>
    <row r="6" spans="1:13" ht="13.5">
      <c r="A6" s="1">
        <v>2</v>
      </c>
      <c r="B6" s="1">
        <v>8</v>
      </c>
      <c r="C6" s="1" t="s">
        <v>148</v>
      </c>
      <c r="D6" s="1" t="s">
        <v>149</v>
      </c>
      <c r="E6" s="1" t="s">
        <v>150</v>
      </c>
      <c r="F6" s="1" t="s">
        <v>149</v>
      </c>
      <c r="G6" s="1" t="s">
        <v>151</v>
      </c>
      <c r="H6" s="77">
        <v>60</v>
      </c>
      <c r="I6" s="77">
        <v>60.37</v>
      </c>
      <c r="J6" s="77">
        <v>59.259</v>
      </c>
      <c r="K6" s="77">
        <v>59.87633333333333</v>
      </c>
      <c r="L6" s="77"/>
      <c r="M6" s="1"/>
    </row>
    <row r="7" spans="1:13" ht="13.5">
      <c r="A7" s="75">
        <v>3</v>
      </c>
      <c r="B7" s="1">
        <v>7</v>
      </c>
      <c r="C7" s="1" t="s">
        <v>152</v>
      </c>
      <c r="D7" s="1" t="s">
        <v>149</v>
      </c>
      <c r="E7" s="1" t="s">
        <v>153</v>
      </c>
      <c r="F7" s="1" t="s">
        <v>149</v>
      </c>
      <c r="G7" s="1" t="s">
        <v>154</v>
      </c>
      <c r="H7" s="77">
        <v>63.333</v>
      </c>
      <c r="I7" s="77">
        <v>58.519</v>
      </c>
      <c r="J7" s="77">
        <v>57.037</v>
      </c>
      <c r="K7" s="77">
        <v>59.62966666666667</v>
      </c>
      <c r="L7" s="77"/>
      <c r="M7" s="1"/>
    </row>
    <row r="8" spans="1:13" ht="13.5">
      <c r="A8" s="1">
        <v>4</v>
      </c>
      <c r="B8" s="1">
        <v>13</v>
      </c>
      <c r="C8" s="1" t="s">
        <v>155</v>
      </c>
      <c r="D8" s="1"/>
      <c r="E8" s="1" t="s">
        <v>156</v>
      </c>
      <c r="F8" s="1"/>
      <c r="G8" s="1" t="s">
        <v>157</v>
      </c>
      <c r="H8" s="77">
        <v>58.889</v>
      </c>
      <c r="I8" s="77">
        <v>59.63</v>
      </c>
      <c r="J8" s="77">
        <v>58.148</v>
      </c>
      <c r="K8" s="77">
        <v>58.889</v>
      </c>
      <c r="L8" s="77"/>
      <c r="M8" s="1"/>
    </row>
    <row r="9" spans="1:13" ht="13.5">
      <c r="A9" s="75">
        <v>5</v>
      </c>
      <c r="B9" s="1">
        <v>12</v>
      </c>
      <c r="C9" s="1" t="s">
        <v>158</v>
      </c>
      <c r="D9" s="1"/>
      <c r="E9" s="1" t="s">
        <v>153</v>
      </c>
      <c r="F9" s="1"/>
      <c r="G9" s="1" t="s">
        <v>154</v>
      </c>
      <c r="H9" s="77">
        <v>57.037</v>
      </c>
      <c r="I9" s="77">
        <v>57.407</v>
      </c>
      <c r="J9" s="77">
        <v>56.667</v>
      </c>
      <c r="K9" s="77">
        <v>57.037</v>
      </c>
      <c r="L9" s="77"/>
      <c r="M9" s="1"/>
    </row>
    <row r="10" spans="1:13" ht="13.5">
      <c r="A10" s="1">
        <v>6</v>
      </c>
      <c r="B10" s="1">
        <v>32</v>
      </c>
      <c r="C10" s="1" t="s">
        <v>159</v>
      </c>
      <c r="D10" s="1">
        <v>2439</v>
      </c>
      <c r="E10" s="1" t="s">
        <v>160</v>
      </c>
      <c r="F10" s="1">
        <v>18413</v>
      </c>
      <c r="G10" s="1" t="s">
        <v>161</v>
      </c>
      <c r="H10" s="77">
        <v>58.889</v>
      </c>
      <c r="I10" s="77">
        <v>58.148</v>
      </c>
      <c r="J10" s="77">
        <v>52.593</v>
      </c>
      <c r="K10" s="77">
        <v>56.543333333333344</v>
      </c>
      <c r="L10" s="77"/>
      <c r="M10" s="1">
        <v>1</v>
      </c>
    </row>
    <row r="11" spans="1:13" ht="13.5">
      <c r="A11" s="75">
        <v>7</v>
      </c>
      <c r="B11" s="1">
        <v>25</v>
      </c>
      <c r="C11" s="1" t="s">
        <v>162</v>
      </c>
      <c r="D11" s="1"/>
      <c r="E11" s="1" t="s">
        <v>163</v>
      </c>
      <c r="F11" s="1"/>
      <c r="G11" s="1" t="s">
        <v>157</v>
      </c>
      <c r="H11" s="77">
        <v>55.926</v>
      </c>
      <c r="I11" s="77">
        <v>58.519</v>
      </c>
      <c r="J11" s="77">
        <v>51.481</v>
      </c>
      <c r="K11" s="77">
        <v>55.30866666666666</v>
      </c>
      <c r="L11" s="78">
        <v>132</v>
      </c>
      <c r="M11" s="1"/>
    </row>
    <row r="12" spans="1:13" ht="13.5">
      <c r="A12" s="1">
        <v>8</v>
      </c>
      <c r="B12" s="1">
        <v>4</v>
      </c>
      <c r="C12" s="1" t="s">
        <v>164</v>
      </c>
      <c r="D12" s="1" t="s">
        <v>149</v>
      </c>
      <c r="E12" s="1" t="s">
        <v>165</v>
      </c>
      <c r="F12" s="1" t="s">
        <v>149</v>
      </c>
      <c r="G12" s="1" t="s">
        <v>166</v>
      </c>
      <c r="H12" s="77">
        <v>56.296</v>
      </c>
      <c r="I12" s="77">
        <v>54.815</v>
      </c>
      <c r="J12" s="77">
        <v>54.815</v>
      </c>
      <c r="K12" s="77">
        <v>55.309</v>
      </c>
      <c r="L12" s="78">
        <v>130</v>
      </c>
      <c r="M12" s="1"/>
    </row>
    <row r="13" spans="1:13" ht="13.5">
      <c r="A13" s="75">
        <v>9</v>
      </c>
      <c r="B13" s="1">
        <v>20</v>
      </c>
      <c r="C13" s="1" t="s">
        <v>167</v>
      </c>
      <c r="D13" s="1"/>
      <c r="E13" s="1" t="s">
        <v>168</v>
      </c>
      <c r="F13" s="1"/>
      <c r="G13" s="1" t="s">
        <v>169</v>
      </c>
      <c r="H13" s="77">
        <v>57.778</v>
      </c>
      <c r="I13" s="77">
        <v>57.037</v>
      </c>
      <c r="J13" s="77">
        <v>51.111</v>
      </c>
      <c r="K13" s="77">
        <v>55.30866666666666</v>
      </c>
      <c r="L13" s="78">
        <v>126</v>
      </c>
      <c r="M13" s="1"/>
    </row>
    <row r="14" spans="1:13" ht="13.5">
      <c r="A14" s="1">
        <v>10</v>
      </c>
      <c r="B14" s="1">
        <v>11</v>
      </c>
      <c r="C14" s="1" t="s">
        <v>159</v>
      </c>
      <c r="D14" s="1">
        <v>2439</v>
      </c>
      <c r="E14" s="1" t="s">
        <v>170</v>
      </c>
      <c r="F14" s="1">
        <v>50275</v>
      </c>
      <c r="G14" s="1" t="s">
        <v>161</v>
      </c>
      <c r="H14" s="77">
        <v>53.704</v>
      </c>
      <c r="I14" s="77">
        <v>53.704</v>
      </c>
      <c r="J14" s="77">
        <v>58.148</v>
      </c>
      <c r="K14" s="77">
        <v>55.18533333333334</v>
      </c>
      <c r="L14" s="77"/>
      <c r="M14" s="1">
        <v>1</v>
      </c>
    </row>
    <row r="15" spans="1:13" ht="13.5">
      <c r="A15" s="75">
        <v>11</v>
      </c>
      <c r="B15" s="1">
        <v>28</v>
      </c>
      <c r="C15" s="1" t="s">
        <v>171</v>
      </c>
      <c r="D15" s="1">
        <v>8050</v>
      </c>
      <c r="E15" s="1" t="s">
        <v>172</v>
      </c>
      <c r="F15" s="1">
        <v>24607</v>
      </c>
      <c r="G15" s="1" t="s">
        <v>173</v>
      </c>
      <c r="H15" s="77">
        <v>54.444</v>
      </c>
      <c r="I15" s="77">
        <v>54.815</v>
      </c>
      <c r="J15" s="77">
        <v>53.333</v>
      </c>
      <c r="K15" s="77">
        <v>54.197333333333326</v>
      </c>
      <c r="L15" s="77"/>
      <c r="M15" s="1">
        <v>1</v>
      </c>
    </row>
    <row r="16" spans="1:13" ht="13.5">
      <c r="A16" s="1">
        <v>12</v>
      </c>
      <c r="B16" s="1">
        <v>26</v>
      </c>
      <c r="C16" s="1" t="s">
        <v>174</v>
      </c>
      <c r="D16" s="1"/>
      <c r="E16" s="1" t="s">
        <v>175</v>
      </c>
      <c r="F16" s="1"/>
      <c r="G16" s="1" t="s">
        <v>176</v>
      </c>
      <c r="H16" s="77">
        <v>56.296</v>
      </c>
      <c r="I16" s="77">
        <v>55.556</v>
      </c>
      <c r="J16" s="77">
        <v>49.63</v>
      </c>
      <c r="K16" s="77">
        <v>53.827333333333335</v>
      </c>
      <c r="L16" s="77"/>
      <c r="M16" s="1"/>
    </row>
    <row r="17" spans="1:13" ht="13.5">
      <c r="A17" s="75">
        <v>13</v>
      </c>
      <c r="B17" s="1">
        <v>22</v>
      </c>
      <c r="C17" s="1" t="s">
        <v>177</v>
      </c>
      <c r="D17" s="1"/>
      <c r="E17" s="1" t="s">
        <v>175</v>
      </c>
      <c r="F17" s="1"/>
      <c r="G17" s="1" t="s">
        <v>176</v>
      </c>
      <c r="H17" s="77">
        <v>55.556</v>
      </c>
      <c r="I17" s="77">
        <v>54.815</v>
      </c>
      <c r="J17" s="77">
        <v>48.519</v>
      </c>
      <c r="K17" s="77">
        <v>52.96333333333333</v>
      </c>
      <c r="L17" s="77"/>
      <c r="M17" s="1"/>
    </row>
    <row r="18" spans="1:13" ht="13.5">
      <c r="A18" s="1">
        <v>14</v>
      </c>
      <c r="B18" s="1">
        <v>24</v>
      </c>
      <c r="C18" s="1" t="s">
        <v>178</v>
      </c>
      <c r="D18" s="1">
        <v>21488</v>
      </c>
      <c r="E18" s="1" t="s">
        <v>179</v>
      </c>
      <c r="F18" s="1">
        <v>50644</v>
      </c>
      <c r="G18" s="1" t="s">
        <v>180</v>
      </c>
      <c r="H18" s="77">
        <v>51.481</v>
      </c>
      <c r="I18" s="77">
        <v>54.074</v>
      </c>
      <c r="J18" s="77">
        <v>50.741</v>
      </c>
      <c r="K18" s="77">
        <v>52.09866666666667</v>
      </c>
      <c r="L18" s="77"/>
      <c r="M18" s="1">
        <v>1</v>
      </c>
    </row>
    <row r="19" spans="1:13" ht="13.5">
      <c r="A19" s="75">
        <v>15</v>
      </c>
      <c r="B19" s="1">
        <v>33</v>
      </c>
      <c r="C19" s="1" t="s">
        <v>181</v>
      </c>
      <c r="D19" s="1">
        <v>21489</v>
      </c>
      <c r="E19" s="1" t="s">
        <v>182</v>
      </c>
      <c r="F19" s="1">
        <v>50642</v>
      </c>
      <c r="G19" s="1" t="s">
        <v>180</v>
      </c>
      <c r="H19" s="77">
        <v>51.111</v>
      </c>
      <c r="I19" s="77">
        <v>54.815</v>
      </c>
      <c r="J19" s="77">
        <v>50</v>
      </c>
      <c r="K19" s="77">
        <v>51.97533333333333</v>
      </c>
      <c r="L19" s="77"/>
      <c r="M19" s="1">
        <v>1</v>
      </c>
    </row>
    <row r="20" spans="1:13" ht="13.5">
      <c r="A20" s="1">
        <v>16</v>
      </c>
      <c r="B20" s="1">
        <v>16</v>
      </c>
      <c r="C20" s="1" t="s">
        <v>183</v>
      </c>
      <c r="D20" s="1"/>
      <c r="E20" s="1" t="s">
        <v>184</v>
      </c>
      <c r="F20" s="1"/>
      <c r="G20" s="1" t="s">
        <v>161</v>
      </c>
      <c r="H20" s="77">
        <v>51.481</v>
      </c>
      <c r="I20" s="77">
        <v>53.333</v>
      </c>
      <c r="J20" s="77">
        <v>51.111</v>
      </c>
      <c r="K20" s="77">
        <v>51.975</v>
      </c>
      <c r="L20" s="77"/>
      <c r="M20" s="1"/>
    </row>
    <row r="21" spans="1:13" ht="13.5">
      <c r="A21" s="75">
        <v>17</v>
      </c>
      <c r="B21" s="1">
        <v>19</v>
      </c>
      <c r="C21" s="1" t="s">
        <v>185</v>
      </c>
      <c r="D21" s="1"/>
      <c r="E21" s="1" t="s">
        <v>186</v>
      </c>
      <c r="F21" s="1"/>
      <c r="G21" s="1" t="s">
        <v>166</v>
      </c>
      <c r="H21" s="77">
        <v>52.222</v>
      </c>
      <c r="I21" s="77">
        <v>52.963</v>
      </c>
      <c r="J21" s="77">
        <v>50.37</v>
      </c>
      <c r="K21" s="77">
        <v>51.85166666666667</v>
      </c>
      <c r="L21" s="77"/>
      <c r="M21" s="1"/>
    </row>
    <row r="22" spans="1:13" ht="13.5">
      <c r="A22" s="1">
        <v>18</v>
      </c>
      <c r="B22" s="1">
        <v>29</v>
      </c>
      <c r="C22" s="1" t="s">
        <v>187</v>
      </c>
      <c r="D22" s="1"/>
      <c r="E22" s="1" t="s">
        <v>188</v>
      </c>
      <c r="F22" s="1"/>
      <c r="G22" s="1" t="s">
        <v>180</v>
      </c>
      <c r="H22" s="77">
        <v>50.741</v>
      </c>
      <c r="I22" s="77">
        <v>52.963</v>
      </c>
      <c r="J22" s="77">
        <v>49.63</v>
      </c>
      <c r="K22" s="77">
        <v>51.111</v>
      </c>
      <c r="L22" s="77"/>
      <c r="M22" s="1"/>
    </row>
    <row r="23" spans="1:13" ht="13.5">
      <c r="A23" s="75">
        <v>19</v>
      </c>
      <c r="B23" s="1">
        <v>10</v>
      </c>
      <c r="C23" s="1" t="s">
        <v>189</v>
      </c>
      <c r="D23" s="1">
        <v>21487</v>
      </c>
      <c r="E23" s="1" t="s">
        <v>190</v>
      </c>
      <c r="F23" s="1">
        <v>50643</v>
      </c>
      <c r="G23" s="1" t="s">
        <v>180</v>
      </c>
      <c r="H23" s="77">
        <v>53.333</v>
      </c>
      <c r="I23" s="77">
        <v>51.481</v>
      </c>
      <c r="J23" s="77">
        <v>45.556</v>
      </c>
      <c r="K23" s="77">
        <v>50.123333333333335</v>
      </c>
      <c r="L23" s="77"/>
      <c r="M23" s="1">
        <v>1</v>
      </c>
    </row>
    <row r="24" spans="1:13" ht="13.5">
      <c r="A24" s="1">
        <v>20</v>
      </c>
      <c r="B24" s="1">
        <v>6</v>
      </c>
      <c r="C24" s="1" t="s">
        <v>191</v>
      </c>
      <c r="D24" s="1" t="s">
        <v>149</v>
      </c>
      <c r="E24" s="1" t="s">
        <v>192</v>
      </c>
      <c r="F24" s="1" t="s">
        <v>149</v>
      </c>
      <c r="G24" s="1" t="s">
        <v>176</v>
      </c>
      <c r="H24" s="77">
        <v>50</v>
      </c>
      <c r="I24" s="77">
        <v>48.148</v>
      </c>
      <c r="J24" s="77">
        <v>51.111</v>
      </c>
      <c r="K24" s="77">
        <v>49.75300000000001</v>
      </c>
      <c r="L24" s="77"/>
      <c r="M24" s="1"/>
    </row>
    <row r="25" spans="1:13" ht="13.5">
      <c r="A25" s="75">
        <v>21</v>
      </c>
      <c r="B25" s="1">
        <v>5</v>
      </c>
      <c r="C25" s="1" t="s">
        <v>193</v>
      </c>
      <c r="D25" s="1" t="s">
        <v>149</v>
      </c>
      <c r="E25" s="1" t="s">
        <v>194</v>
      </c>
      <c r="F25" s="1" t="s">
        <v>149</v>
      </c>
      <c r="G25" s="1" t="s">
        <v>195</v>
      </c>
      <c r="H25" s="77">
        <v>47.778</v>
      </c>
      <c r="I25" s="77">
        <v>51.852</v>
      </c>
      <c r="J25" s="77">
        <v>49.63</v>
      </c>
      <c r="K25" s="77">
        <v>49.753</v>
      </c>
      <c r="L25" s="77"/>
      <c r="M25" s="1"/>
    </row>
    <row r="26" spans="1:13" ht="13.5">
      <c r="A26" s="1">
        <v>22</v>
      </c>
      <c r="B26" s="1">
        <v>2</v>
      </c>
      <c r="C26" s="1" t="s">
        <v>196</v>
      </c>
      <c r="D26" s="1"/>
      <c r="E26" s="1" t="s">
        <v>197</v>
      </c>
      <c r="F26" s="1" t="s">
        <v>149</v>
      </c>
      <c r="G26" s="1" t="s">
        <v>157</v>
      </c>
      <c r="H26" s="77">
        <v>48.148</v>
      </c>
      <c r="I26" s="77">
        <v>50.37</v>
      </c>
      <c r="J26" s="77">
        <v>50</v>
      </c>
      <c r="K26" s="77">
        <v>49.506</v>
      </c>
      <c r="L26" s="77"/>
      <c r="M26" s="1"/>
    </row>
    <row r="27" spans="1:13" ht="13.5">
      <c r="A27" s="75">
        <v>23</v>
      </c>
      <c r="B27" s="1">
        <v>15</v>
      </c>
      <c r="C27" s="1" t="s">
        <v>198</v>
      </c>
      <c r="D27" s="1"/>
      <c r="E27" s="1" t="s">
        <v>168</v>
      </c>
      <c r="F27" s="1"/>
      <c r="G27" s="1" t="s">
        <v>169</v>
      </c>
      <c r="H27" s="77">
        <v>47.778</v>
      </c>
      <c r="I27" s="77">
        <v>46.296</v>
      </c>
      <c r="J27" s="77">
        <v>49.259</v>
      </c>
      <c r="K27" s="77">
        <v>47.77766666666667</v>
      </c>
      <c r="L27" s="77"/>
      <c r="M27" s="1"/>
    </row>
    <row r="28" spans="1:13" ht="13.5">
      <c r="A28" s="1">
        <v>24</v>
      </c>
      <c r="B28" s="1">
        <v>30</v>
      </c>
      <c r="C28" s="1" t="s">
        <v>199</v>
      </c>
      <c r="D28" s="1">
        <v>15447</v>
      </c>
      <c r="E28" s="1" t="s">
        <v>200</v>
      </c>
      <c r="F28" s="1">
        <v>23153</v>
      </c>
      <c r="G28" s="1" t="s">
        <v>201</v>
      </c>
      <c r="H28" s="77">
        <v>47.037</v>
      </c>
      <c r="I28" s="77">
        <v>50</v>
      </c>
      <c r="J28" s="77">
        <v>45.926</v>
      </c>
      <c r="K28" s="77">
        <v>47.654333333333334</v>
      </c>
      <c r="L28" s="77"/>
      <c r="M28" s="1">
        <v>1</v>
      </c>
    </row>
    <row r="29" spans="1:13" ht="13.5">
      <c r="A29" s="75">
        <v>25</v>
      </c>
      <c r="B29" s="1">
        <v>14</v>
      </c>
      <c r="C29" s="1" t="s">
        <v>202</v>
      </c>
      <c r="D29" s="1"/>
      <c r="E29" s="1" t="s">
        <v>203</v>
      </c>
      <c r="F29" s="1"/>
      <c r="G29" s="1" t="s">
        <v>204</v>
      </c>
      <c r="H29" s="77">
        <v>46.667</v>
      </c>
      <c r="I29" s="77">
        <v>49.259</v>
      </c>
      <c r="J29" s="77">
        <v>46.667</v>
      </c>
      <c r="K29" s="77">
        <v>47.531000000000006</v>
      </c>
      <c r="L29" s="77"/>
      <c r="M29" s="1"/>
    </row>
    <row r="30" spans="1:13" ht="13.5">
      <c r="A30" s="1">
        <v>26</v>
      </c>
      <c r="B30" s="1">
        <v>23</v>
      </c>
      <c r="C30" s="1" t="s">
        <v>205</v>
      </c>
      <c r="D30" s="1"/>
      <c r="E30" s="1" t="s">
        <v>206</v>
      </c>
      <c r="F30" s="1"/>
      <c r="G30" s="1" t="s">
        <v>161</v>
      </c>
      <c r="H30" s="77">
        <v>48.519</v>
      </c>
      <c r="I30" s="77">
        <v>49.259</v>
      </c>
      <c r="J30" s="77">
        <v>43.704</v>
      </c>
      <c r="K30" s="77">
        <v>47.160666666666664</v>
      </c>
      <c r="L30" s="77"/>
      <c r="M30" s="1"/>
    </row>
    <row r="31" spans="1:13" ht="13.5">
      <c r="A31" s="75">
        <v>27</v>
      </c>
      <c r="B31" s="1">
        <v>17</v>
      </c>
      <c r="C31" s="1" t="s">
        <v>207</v>
      </c>
      <c r="D31" s="1"/>
      <c r="E31" s="1" t="s">
        <v>153</v>
      </c>
      <c r="F31" s="1"/>
      <c r="G31" s="1" t="s">
        <v>154</v>
      </c>
      <c r="H31" s="77">
        <v>47.407</v>
      </c>
      <c r="I31" s="77">
        <v>45.556</v>
      </c>
      <c r="J31" s="77">
        <v>48.519</v>
      </c>
      <c r="K31" s="77">
        <v>47.16066666666666</v>
      </c>
      <c r="L31" s="77"/>
      <c r="M31" s="1"/>
    </row>
    <row r="32" spans="1:13" ht="13.5">
      <c r="A32" s="1">
        <v>28</v>
      </c>
      <c r="B32" s="1">
        <v>27</v>
      </c>
      <c r="C32" s="1" t="s">
        <v>208</v>
      </c>
      <c r="D32" s="1"/>
      <c r="E32" s="1" t="s">
        <v>209</v>
      </c>
      <c r="F32" s="1"/>
      <c r="G32" s="1" t="s">
        <v>166</v>
      </c>
      <c r="H32" s="77">
        <v>47.778</v>
      </c>
      <c r="I32" s="77">
        <v>50</v>
      </c>
      <c r="J32" s="77">
        <v>43.333</v>
      </c>
      <c r="K32" s="77">
        <v>47.037</v>
      </c>
      <c r="L32" s="77"/>
      <c r="M32" s="1"/>
    </row>
    <row r="33" spans="1:13" ht="13.5">
      <c r="A33" s="75">
        <v>29</v>
      </c>
      <c r="B33" s="1">
        <v>21</v>
      </c>
      <c r="C33" s="1" t="s">
        <v>210</v>
      </c>
      <c r="D33" s="1"/>
      <c r="E33" s="1" t="s">
        <v>203</v>
      </c>
      <c r="F33" s="1"/>
      <c r="G33" s="1" t="s">
        <v>204</v>
      </c>
      <c r="H33" s="77">
        <v>47.407</v>
      </c>
      <c r="I33" s="77">
        <v>49.63</v>
      </c>
      <c r="J33" s="77">
        <v>43.333</v>
      </c>
      <c r="K33" s="77">
        <v>46.79</v>
      </c>
      <c r="L33" s="77"/>
      <c r="M33" s="1"/>
    </row>
    <row r="34" spans="1:13" ht="13.5">
      <c r="A34" s="1">
        <v>30</v>
      </c>
      <c r="B34" s="1">
        <v>31</v>
      </c>
      <c r="C34" s="1" t="s">
        <v>145</v>
      </c>
      <c r="D34" s="1">
        <v>8774</v>
      </c>
      <c r="E34" s="1" t="s">
        <v>211</v>
      </c>
      <c r="F34" s="1">
        <v>22790</v>
      </c>
      <c r="G34" s="1" t="s">
        <v>147</v>
      </c>
      <c r="H34" s="77">
        <v>47.037</v>
      </c>
      <c r="I34" s="77">
        <v>48.519</v>
      </c>
      <c r="J34" s="77">
        <v>44.074</v>
      </c>
      <c r="K34" s="77">
        <v>46.54333333333333</v>
      </c>
      <c r="L34" s="77"/>
      <c r="M34" s="1">
        <v>1</v>
      </c>
    </row>
    <row r="35" spans="1:13" ht="13.5">
      <c r="A35" s="75">
        <v>31</v>
      </c>
      <c r="B35" s="1">
        <v>18</v>
      </c>
      <c r="C35" s="1" t="s">
        <v>212</v>
      </c>
      <c r="D35" s="1"/>
      <c r="E35" s="1" t="s">
        <v>213</v>
      </c>
      <c r="F35" s="1"/>
      <c r="G35" s="1" t="s">
        <v>166</v>
      </c>
      <c r="H35" s="77">
        <v>47.407</v>
      </c>
      <c r="I35" s="77">
        <v>46.296</v>
      </c>
      <c r="J35" s="77">
        <v>45.185</v>
      </c>
      <c r="K35" s="77">
        <v>46.29599999999999</v>
      </c>
      <c r="L35" s="77"/>
      <c r="M35" s="1"/>
    </row>
    <row r="36" spans="1:13" ht="13.5">
      <c r="A36" s="1">
        <v>32</v>
      </c>
      <c r="B36" s="1">
        <v>9</v>
      </c>
      <c r="C36" s="1" t="s">
        <v>214</v>
      </c>
      <c r="D36" s="1" t="s">
        <v>149</v>
      </c>
      <c r="E36" s="1" t="s">
        <v>192</v>
      </c>
      <c r="F36" s="1" t="s">
        <v>149</v>
      </c>
      <c r="G36" s="1" t="s">
        <v>176</v>
      </c>
      <c r="H36" s="77">
        <v>47.037</v>
      </c>
      <c r="I36" s="77">
        <v>46.296</v>
      </c>
      <c r="J36" s="77">
        <v>45.185</v>
      </c>
      <c r="K36" s="77">
        <v>46.172666666666665</v>
      </c>
      <c r="L36" s="77"/>
      <c r="M36" s="1"/>
    </row>
    <row r="37" spans="1:13" ht="13.5">
      <c r="A37" s="75">
        <v>33</v>
      </c>
      <c r="B37" s="1">
        <v>1</v>
      </c>
      <c r="C37" s="1" t="s">
        <v>215</v>
      </c>
      <c r="D37" s="1" t="s">
        <v>149</v>
      </c>
      <c r="E37" s="1" t="s">
        <v>216</v>
      </c>
      <c r="F37" s="1" t="s">
        <v>149</v>
      </c>
      <c r="G37" s="1" t="s">
        <v>180</v>
      </c>
      <c r="H37" s="77">
        <v>44.815</v>
      </c>
      <c r="I37" s="77">
        <v>46.295</v>
      </c>
      <c r="J37" s="77">
        <v>46.667</v>
      </c>
      <c r="K37" s="77">
        <v>44.815</v>
      </c>
      <c r="L37" s="77"/>
      <c r="M37" s="1"/>
    </row>
  </sheetData>
  <printOptions/>
  <pageMargins left="0.31" right="0.4" top="0.7874015748031497" bottom="0.1968503937007874" header="0.4724409448818898" footer="0.5118110236220472"/>
  <pageSetup horizontalDpi="300" verticalDpi="300" orientation="portrait" paperSize="9" r:id="rId1"/>
  <rowBreaks count="1" manualBreakCount="1">
    <brk id="2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E25" sqref="E25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11.00390625" style="0" bestFit="1" customWidth="1"/>
    <col min="5" max="5" width="16.875" style="0" bestFit="1" customWidth="1"/>
    <col min="7" max="7" width="27.50390625" style="0" bestFit="1" customWidth="1"/>
    <col min="8" max="8" width="8.75390625" style="0" bestFit="1" customWidth="1"/>
    <col min="9" max="9" width="10.125" style="0" customWidth="1"/>
    <col min="10" max="10" width="8.75390625" style="0" bestFit="1" customWidth="1"/>
    <col min="11" max="11" width="11.875" style="0" bestFit="1" customWidth="1"/>
    <col min="12" max="12" width="9.25390625" style="0" customWidth="1"/>
    <col min="13" max="13" width="3.75390625" style="0" customWidth="1"/>
  </cols>
  <sheetData>
    <row r="1" ht="13.5">
      <c r="A1" t="s">
        <v>217</v>
      </c>
    </row>
    <row r="3" spans="1:13" ht="13.5">
      <c r="A3" s="73" t="s">
        <v>131</v>
      </c>
      <c r="B3" s="73" t="s">
        <v>132</v>
      </c>
      <c r="C3" s="73" t="s">
        <v>133</v>
      </c>
      <c r="D3" s="73"/>
      <c r="E3" s="73" t="s">
        <v>134</v>
      </c>
      <c r="F3" s="73"/>
      <c r="G3" s="73" t="s">
        <v>135</v>
      </c>
      <c r="H3" s="73" t="s">
        <v>136</v>
      </c>
      <c r="I3" s="73" t="s">
        <v>137</v>
      </c>
      <c r="J3" s="73" t="s">
        <v>138</v>
      </c>
      <c r="K3" s="73" t="s">
        <v>139</v>
      </c>
      <c r="L3" s="73" t="s">
        <v>140</v>
      </c>
      <c r="M3" s="73" t="s">
        <v>15</v>
      </c>
    </row>
    <row r="4" spans="1:13" ht="13.5">
      <c r="A4" s="79"/>
      <c r="B4" s="79"/>
      <c r="C4" s="79"/>
      <c r="D4" s="79"/>
      <c r="E4" s="79"/>
      <c r="F4" s="79"/>
      <c r="G4" s="79"/>
      <c r="H4" s="79" t="s">
        <v>218</v>
      </c>
      <c r="I4" s="79" t="s">
        <v>219</v>
      </c>
      <c r="J4" s="79" t="s">
        <v>220</v>
      </c>
      <c r="K4" s="79"/>
      <c r="L4" s="79" t="s">
        <v>144</v>
      </c>
      <c r="M4" s="79"/>
    </row>
    <row r="5" spans="1:13" ht="13.5">
      <c r="A5" s="75">
        <v>1</v>
      </c>
      <c r="B5" s="75">
        <v>11</v>
      </c>
      <c r="C5" s="75" t="s">
        <v>109</v>
      </c>
      <c r="D5" s="75">
        <v>3710</v>
      </c>
      <c r="E5" s="75" t="s">
        <v>221</v>
      </c>
      <c r="F5" s="75">
        <v>50643</v>
      </c>
      <c r="G5" s="75" t="s">
        <v>69</v>
      </c>
      <c r="H5" s="76">
        <v>57.429</v>
      </c>
      <c r="I5" s="76">
        <v>58</v>
      </c>
      <c r="J5" s="76">
        <v>60</v>
      </c>
      <c r="K5" s="76">
        <f aca="true" t="shared" si="0" ref="K5:K17">(H5+I5+J5)/3</f>
        <v>58.476333333333336</v>
      </c>
      <c r="L5" s="80">
        <v>142</v>
      </c>
      <c r="M5" s="75">
        <v>48</v>
      </c>
    </row>
    <row r="6" spans="1:13" ht="13.5">
      <c r="A6" s="1">
        <v>2</v>
      </c>
      <c r="B6" s="1">
        <v>12</v>
      </c>
      <c r="C6" s="1" t="s">
        <v>103</v>
      </c>
      <c r="D6" s="1">
        <v>8774</v>
      </c>
      <c r="E6" s="1" t="s">
        <v>222</v>
      </c>
      <c r="F6" s="1">
        <v>24420</v>
      </c>
      <c r="G6" s="1" t="s">
        <v>223</v>
      </c>
      <c r="H6" s="77">
        <v>59.429</v>
      </c>
      <c r="I6" s="77">
        <v>56.857</v>
      </c>
      <c r="J6" s="77">
        <v>59.143</v>
      </c>
      <c r="K6" s="77">
        <f t="shared" si="0"/>
        <v>58.476333333333336</v>
      </c>
      <c r="L6" s="78">
        <v>142</v>
      </c>
      <c r="M6" s="1">
        <v>46</v>
      </c>
    </row>
    <row r="7" spans="1:13" ht="13.5">
      <c r="A7" s="75">
        <v>3</v>
      </c>
      <c r="B7" s="1">
        <v>5</v>
      </c>
      <c r="C7" s="1" t="s">
        <v>106</v>
      </c>
      <c r="D7" s="1">
        <v>2439</v>
      </c>
      <c r="E7" s="1" t="s">
        <v>224</v>
      </c>
      <c r="F7" s="1">
        <v>50275</v>
      </c>
      <c r="G7" s="1" t="s">
        <v>246</v>
      </c>
      <c r="H7" s="77">
        <v>57.143</v>
      </c>
      <c r="I7" s="77">
        <v>56.857</v>
      </c>
      <c r="J7" s="77">
        <v>60.286</v>
      </c>
      <c r="K7" s="77">
        <f t="shared" si="0"/>
        <v>58.095333333333336</v>
      </c>
      <c r="L7" s="77"/>
      <c r="M7" s="1"/>
    </row>
    <row r="8" spans="1:13" ht="13.5">
      <c r="A8" s="1">
        <v>4</v>
      </c>
      <c r="B8" s="1">
        <v>4</v>
      </c>
      <c r="C8" s="1" t="s">
        <v>110</v>
      </c>
      <c r="D8" s="1"/>
      <c r="E8" s="1" t="s">
        <v>225</v>
      </c>
      <c r="F8" s="1"/>
      <c r="G8" s="1" t="s">
        <v>69</v>
      </c>
      <c r="H8" s="77">
        <v>57.143</v>
      </c>
      <c r="I8" s="77">
        <v>54.571</v>
      </c>
      <c r="J8" s="77">
        <v>62</v>
      </c>
      <c r="K8" s="77">
        <f t="shared" si="0"/>
        <v>57.904666666666664</v>
      </c>
      <c r="L8" s="77"/>
      <c r="M8" s="1"/>
    </row>
    <row r="9" spans="1:13" ht="13.5">
      <c r="A9" s="75">
        <v>5</v>
      </c>
      <c r="B9" s="1">
        <v>7</v>
      </c>
      <c r="C9" s="1" t="s">
        <v>226</v>
      </c>
      <c r="D9" s="1">
        <v>8050</v>
      </c>
      <c r="E9" s="1" t="s">
        <v>227</v>
      </c>
      <c r="F9" s="1">
        <v>24607</v>
      </c>
      <c r="G9" s="1" t="s">
        <v>108</v>
      </c>
      <c r="H9" s="77">
        <v>56.857</v>
      </c>
      <c r="I9" s="77">
        <v>54.286</v>
      </c>
      <c r="J9" s="77">
        <v>61.714</v>
      </c>
      <c r="K9" s="77">
        <f t="shared" si="0"/>
        <v>57.619</v>
      </c>
      <c r="L9" s="78"/>
      <c r="M9" s="1"/>
    </row>
    <row r="10" spans="1:13" ht="13.5">
      <c r="A10" s="1">
        <v>6</v>
      </c>
      <c r="B10" s="1">
        <v>8</v>
      </c>
      <c r="C10" s="1" t="s">
        <v>4</v>
      </c>
      <c r="D10" s="1"/>
      <c r="E10" s="1" t="s">
        <v>228</v>
      </c>
      <c r="F10" s="1"/>
      <c r="G10" s="1" t="s">
        <v>92</v>
      </c>
      <c r="H10" s="77">
        <v>56</v>
      </c>
      <c r="I10" s="77">
        <v>54.857</v>
      </c>
      <c r="J10" s="77">
        <v>60.857</v>
      </c>
      <c r="K10" s="77">
        <f t="shared" si="0"/>
        <v>57.238</v>
      </c>
      <c r="L10" s="78"/>
      <c r="M10" s="1"/>
    </row>
    <row r="11" spans="1:13" ht="13.5">
      <c r="A11" s="75">
        <v>7</v>
      </c>
      <c r="B11" s="1">
        <v>9</v>
      </c>
      <c r="C11" s="1" t="s">
        <v>111</v>
      </c>
      <c r="D11" s="1">
        <v>14241</v>
      </c>
      <c r="E11" s="1" t="s">
        <v>229</v>
      </c>
      <c r="F11" s="1">
        <v>50374</v>
      </c>
      <c r="G11" s="1" t="s">
        <v>80</v>
      </c>
      <c r="H11" s="77">
        <v>56</v>
      </c>
      <c r="I11" s="77">
        <v>53.429</v>
      </c>
      <c r="J11" s="77">
        <v>60.286</v>
      </c>
      <c r="K11" s="77">
        <v>56.571</v>
      </c>
      <c r="L11" s="78"/>
      <c r="M11" s="1"/>
    </row>
    <row r="12" spans="1:13" ht="13.5">
      <c r="A12" s="1">
        <v>8</v>
      </c>
      <c r="B12" s="1">
        <v>10</v>
      </c>
      <c r="C12" s="1" t="s">
        <v>95</v>
      </c>
      <c r="D12" s="1">
        <v>15447</v>
      </c>
      <c r="E12" s="1" t="s">
        <v>230</v>
      </c>
      <c r="F12" s="1">
        <v>30076</v>
      </c>
      <c r="G12" s="1" t="s">
        <v>36</v>
      </c>
      <c r="H12" s="77">
        <v>56.857</v>
      </c>
      <c r="I12" s="77">
        <v>52.57</v>
      </c>
      <c r="J12" s="77">
        <v>58.857</v>
      </c>
      <c r="K12" s="77">
        <f t="shared" si="0"/>
        <v>56.09466666666666</v>
      </c>
      <c r="L12" s="77"/>
      <c r="M12" s="1"/>
    </row>
    <row r="13" spans="1:13" ht="13.5">
      <c r="A13" s="75">
        <v>9</v>
      </c>
      <c r="B13" s="1">
        <v>1</v>
      </c>
      <c r="C13" s="1" t="s">
        <v>109</v>
      </c>
      <c r="D13" s="1">
        <v>3710</v>
      </c>
      <c r="E13" s="1" t="s">
        <v>231</v>
      </c>
      <c r="F13" s="1">
        <v>50640</v>
      </c>
      <c r="G13" s="1" t="s">
        <v>69</v>
      </c>
      <c r="H13" s="77">
        <v>52.571</v>
      </c>
      <c r="I13" s="77">
        <v>52</v>
      </c>
      <c r="J13" s="77">
        <v>57.143</v>
      </c>
      <c r="K13" s="77">
        <f>(H13+I13+J13)/3</f>
        <v>53.904666666666664</v>
      </c>
      <c r="L13" s="77"/>
      <c r="M13" s="1"/>
    </row>
    <row r="14" spans="1:13" ht="13.5">
      <c r="A14" s="1">
        <v>10</v>
      </c>
      <c r="B14" s="1">
        <v>2</v>
      </c>
      <c r="C14" s="1" t="s">
        <v>103</v>
      </c>
      <c r="D14" s="1">
        <v>8774</v>
      </c>
      <c r="E14" s="1" t="s">
        <v>232</v>
      </c>
      <c r="F14" s="1">
        <v>22790</v>
      </c>
      <c r="G14" s="1" t="s">
        <v>223</v>
      </c>
      <c r="H14" s="77">
        <v>54.857</v>
      </c>
      <c r="I14" s="77">
        <v>47.429</v>
      </c>
      <c r="J14" s="77">
        <v>56.857</v>
      </c>
      <c r="K14" s="77">
        <f t="shared" si="0"/>
        <v>53.047666666666665</v>
      </c>
      <c r="L14" s="77"/>
      <c r="M14" s="1"/>
    </row>
    <row r="15" spans="1:13" ht="13.5">
      <c r="A15" s="75">
        <v>11</v>
      </c>
      <c r="B15" s="1">
        <v>3</v>
      </c>
      <c r="C15" s="1" t="s">
        <v>107</v>
      </c>
      <c r="D15" s="1"/>
      <c r="E15" s="1" t="s">
        <v>233</v>
      </c>
      <c r="F15" s="1"/>
      <c r="G15" s="1" t="s">
        <v>234</v>
      </c>
      <c r="H15" s="77">
        <v>51.143</v>
      </c>
      <c r="I15" s="77">
        <v>45.429</v>
      </c>
      <c r="J15" s="77">
        <v>60.286</v>
      </c>
      <c r="K15" s="77">
        <f t="shared" si="0"/>
        <v>52.286</v>
      </c>
      <c r="L15" s="77"/>
      <c r="M15" s="1"/>
    </row>
    <row r="16" spans="1:13" ht="13.5">
      <c r="A16" s="1">
        <v>12</v>
      </c>
      <c r="B16" s="1">
        <v>13</v>
      </c>
      <c r="C16" s="1" t="s">
        <v>235</v>
      </c>
      <c r="D16" s="1">
        <v>21489</v>
      </c>
      <c r="E16" s="1" t="s">
        <v>236</v>
      </c>
      <c r="F16" s="1">
        <v>50642</v>
      </c>
      <c r="G16" s="1" t="s">
        <v>69</v>
      </c>
      <c r="H16" s="77">
        <v>48.857</v>
      </c>
      <c r="I16" s="77">
        <v>44.571</v>
      </c>
      <c r="J16" s="77">
        <v>52.286</v>
      </c>
      <c r="K16" s="77">
        <f t="shared" si="0"/>
        <v>48.571333333333335</v>
      </c>
      <c r="L16" s="77"/>
      <c r="M16" s="1"/>
    </row>
    <row r="17" spans="1:13" ht="13.5">
      <c r="A17" s="75">
        <v>13</v>
      </c>
      <c r="B17" s="1">
        <v>6</v>
      </c>
      <c r="C17" s="1" t="s">
        <v>237</v>
      </c>
      <c r="D17" s="1"/>
      <c r="E17" s="1" t="s">
        <v>238</v>
      </c>
      <c r="F17" s="1"/>
      <c r="G17" s="1" t="s">
        <v>35</v>
      </c>
      <c r="H17" s="77">
        <v>45.143</v>
      </c>
      <c r="I17" s="77">
        <v>42.571</v>
      </c>
      <c r="J17" s="77">
        <v>51.143</v>
      </c>
      <c r="K17" s="77">
        <f t="shared" si="0"/>
        <v>46.285666666666664</v>
      </c>
      <c r="L17" s="77"/>
      <c r="M17" s="1"/>
    </row>
    <row r="18" spans="1:13" ht="13.5">
      <c r="A18" s="1"/>
      <c r="B18" s="1"/>
      <c r="C18" s="1"/>
      <c r="D18" s="1"/>
      <c r="E18" s="1"/>
      <c r="F18" s="1"/>
      <c r="G18" s="1"/>
      <c r="H18" s="77"/>
      <c r="I18" s="77"/>
      <c r="J18" s="77"/>
      <c r="K18" s="77"/>
      <c r="L18" s="77"/>
      <c r="M18" s="1"/>
    </row>
    <row r="19" spans="1:13" ht="13.5">
      <c r="A19" s="1"/>
      <c r="B19" s="1"/>
      <c r="C19" s="1"/>
      <c r="D19" s="1"/>
      <c r="E19" s="1"/>
      <c r="F19" s="1"/>
      <c r="G19" s="1"/>
      <c r="H19" s="77"/>
      <c r="I19" s="77"/>
      <c r="J19" s="77"/>
      <c r="K19" s="77"/>
      <c r="L19" s="77"/>
      <c r="M19" s="1"/>
    </row>
    <row r="20" spans="1:13" ht="13.5">
      <c r="A20" s="1"/>
      <c r="B20" s="1"/>
      <c r="C20" s="1"/>
      <c r="D20" s="1"/>
      <c r="E20" s="1"/>
      <c r="F20" s="1"/>
      <c r="G20" s="1"/>
      <c r="H20" s="77"/>
      <c r="I20" s="77"/>
      <c r="J20" s="77"/>
      <c r="K20" s="77"/>
      <c r="L20" s="77"/>
      <c r="M20" s="1"/>
    </row>
    <row r="21" spans="1:13" ht="13.5">
      <c r="A21" s="1"/>
      <c r="B21" s="1"/>
      <c r="C21" s="1"/>
      <c r="D21" s="1"/>
      <c r="E21" s="1"/>
      <c r="F21" s="1"/>
      <c r="G21" s="1"/>
      <c r="H21" s="77"/>
      <c r="I21" s="77"/>
      <c r="J21" s="77"/>
      <c r="K21" s="77"/>
      <c r="L21" s="77"/>
      <c r="M21" s="1"/>
    </row>
    <row r="22" spans="1:13" ht="13.5">
      <c r="A22" s="1"/>
      <c r="B22" s="1"/>
      <c r="C22" s="1"/>
      <c r="D22" s="1"/>
      <c r="E22" s="1"/>
      <c r="F22" s="1"/>
      <c r="G22" s="1"/>
      <c r="H22" s="77"/>
      <c r="I22" s="77"/>
      <c r="J22" s="77"/>
      <c r="K22" s="77"/>
      <c r="L22" s="77"/>
      <c r="M22" s="1"/>
    </row>
    <row r="23" spans="1:13" ht="13.5">
      <c r="A23" s="1"/>
      <c r="B23" s="1"/>
      <c r="C23" s="1"/>
      <c r="D23" s="1"/>
      <c r="E23" s="1"/>
      <c r="F23" s="1"/>
      <c r="G23" s="1"/>
      <c r="H23" s="77"/>
      <c r="I23" s="77"/>
      <c r="J23" s="77"/>
      <c r="K23" s="77"/>
      <c r="L23" s="77"/>
      <c r="M23" s="1"/>
    </row>
    <row r="24" spans="1:13" ht="13.5">
      <c r="A24" s="1"/>
      <c r="B24" s="1"/>
      <c r="C24" s="1"/>
      <c r="D24" s="1"/>
      <c r="E24" s="1"/>
      <c r="F24" s="1"/>
      <c r="G24" s="1"/>
      <c r="H24" s="77"/>
      <c r="I24" s="77"/>
      <c r="J24" s="77"/>
      <c r="K24" s="77"/>
      <c r="L24" s="77"/>
      <c r="M24" s="1"/>
    </row>
    <row r="25" spans="1:13" ht="13.5">
      <c r="A25" s="1"/>
      <c r="B25" s="1"/>
      <c r="C25" s="1"/>
      <c r="D25" s="1"/>
      <c r="E25" s="1"/>
      <c r="F25" s="1"/>
      <c r="G25" s="1"/>
      <c r="H25" s="77"/>
      <c r="I25" s="77"/>
      <c r="J25" s="77"/>
      <c r="K25" s="77"/>
      <c r="L25" s="77"/>
      <c r="M25" s="1"/>
    </row>
    <row r="26" spans="1:13" ht="13.5">
      <c r="A26" s="1"/>
      <c r="B26" s="1"/>
      <c r="C26" s="1"/>
      <c r="D26" s="1"/>
      <c r="E26" s="1"/>
      <c r="F26" s="1"/>
      <c r="G26" s="1"/>
      <c r="H26" s="77"/>
      <c r="I26" s="77"/>
      <c r="J26" s="77"/>
      <c r="K26" s="77"/>
      <c r="L26" s="77"/>
      <c r="M26" s="1"/>
    </row>
    <row r="27" spans="1:13" ht="13.5">
      <c r="A27" s="1"/>
      <c r="B27" s="1"/>
      <c r="C27" s="1"/>
      <c r="D27" s="1"/>
      <c r="E27" s="1"/>
      <c r="F27" s="1"/>
      <c r="G27" s="1"/>
      <c r="H27" s="77"/>
      <c r="I27" s="77"/>
      <c r="J27" s="77"/>
      <c r="K27" s="77"/>
      <c r="L27" s="77"/>
      <c r="M27" s="1"/>
    </row>
    <row r="28" spans="1:13" ht="13.5">
      <c r="A28" s="1"/>
      <c r="B28" s="1"/>
      <c r="C28" s="1"/>
      <c r="D28" s="1"/>
      <c r="E28" s="1"/>
      <c r="F28" s="1"/>
      <c r="G28" s="1"/>
      <c r="H28" s="77"/>
      <c r="I28" s="77"/>
      <c r="J28" s="77"/>
      <c r="K28" s="77"/>
      <c r="L28" s="77"/>
      <c r="M28" s="1"/>
    </row>
    <row r="29" spans="1:13" ht="13.5">
      <c r="A29" s="1"/>
      <c r="B29" s="1"/>
      <c r="C29" s="1"/>
      <c r="D29" s="1"/>
      <c r="E29" s="1"/>
      <c r="F29" s="1"/>
      <c r="G29" s="1"/>
      <c r="H29" s="77"/>
      <c r="I29" s="77"/>
      <c r="J29" s="77"/>
      <c r="K29" s="77"/>
      <c r="L29" s="77"/>
      <c r="M29" s="1"/>
    </row>
    <row r="30" spans="1:13" ht="13.5">
      <c r="A30" s="1"/>
      <c r="B30" s="1"/>
      <c r="C30" s="1"/>
      <c r="D30" s="1"/>
      <c r="E30" s="1"/>
      <c r="F30" s="1"/>
      <c r="G30" s="1"/>
      <c r="H30" s="77"/>
      <c r="I30" s="77"/>
      <c r="J30" s="77"/>
      <c r="K30" s="77"/>
      <c r="L30" s="77"/>
      <c r="M30" s="1"/>
    </row>
    <row r="31" spans="1:13" ht="13.5">
      <c r="A31" s="1"/>
      <c r="B31" s="1"/>
      <c r="C31" s="1"/>
      <c r="D31" s="1"/>
      <c r="E31" s="1"/>
      <c r="F31" s="1"/>
      <c r="G31" s="1"/>
      <c r="H31" s="77"/>
      <c r="I31" s="77"/>
      <c r="J31" s="77"/>
      <c r="K31" s="77"/>
      <c r="L31" s="77"/>
      <c r="M31" s="1"/>
    </row>
    <row r="32" spans="1:13" ht="13.5">
      <c r="A32" s="1"/>
      <c r="B32" s="1"/>
      <c r="C32" s="1"/>
      <c r="D32" s="1"/>
      <c r="E32" s="1"/>
      <c r="F32" s="1"/>
      <c r="G32" s="1"/>
      <c r="H32" s="77"/>
      <c r="I32" s="77"/>
      <c r="J32" s="77"/>
      <c r="K32" s="77"/>
      <c r="L32" s="77"/>
      <c r="M32" s="1"/>
    </row>
    <row r="33" spans="1:13" ht="13.5">
      <c r="A33" s="1"/>
      <c r="B33" s="1"/>
      <c r="C33" s="1"/>
      <c r="D33" s="1"/>
      <c r="E33" s="1"/>
      <c r="F33" s="1"/>
      <c r="G33" s="1"/>
      <c r="H33" s="77"/>
      <c r="I33" s="77"/>
      <c r="J33" s="77"/>
      <c r="K33" s="77"/>
      <c r="L33" s="77"/>
      <c r="M33" s="1"/>
    </row>
    <row r="34" spans="1:13" ht="13.5">
      <c r="A34" s="1"/>
      <c r="B34" s="1"/>
      <c r="C34" s="1"/>
      <c r="D34" s="1"/>
      <c r="E34" s="1"/>
      <c r="F34" s="1"/>
      <c r="G34" s="1"/>
      <c r="H34" s="77"/>
      <c r="I34" s="77"/>
      <c r="J34" s="77"/>
      <c r="K34" s="77"/>
      <c r="L34" s="77"/>
      <c r="M34" s="1"/>
    </row>
    <row r="35" spans="1:13" ht="13.5">
      <c r="A35" s="1"/>
      <c r="B35" s="1"/>
      <c r="C35" s="1"/>
      <c r="D35" s="1"/>
      <c r="E35" s="1"/>
      <c r="F35" s="1"/>
      <c r="G35" s="1"/>
      <c r="H35" s="77"/>
      <c r="I35" s="77"/>
      <c r="J35" s="77"/>
      <c r="K35" s="77"/>
      <c r="L35" s="77"/>
      <c r="M35" s="1"/>
    </row>
    <row r="36" spans="1:13" ht="13.5">
      <c r="A36" s="1"/>
      <c r="B36" s="1"/>
      <c r="C36" s="1"/>
      <c r="D36" s="1"/>
      <c r="E36" s="1"/>
      <c r="F36" s="1"/>
      <c r="G36" s="1"/>
      <c r="H36" s="77"/>
      <c r="I36" s="77"/>
      <c r="J36" s="77"/>
      <c r="K36" s="77"/>
      <c r="L36" s="77"/>
      <c r="M36" s="1"/>
    </row>
    <row r="37" spans="1:13" ht="13.5">
      <c r="A37" s="1"/>
      <c r="B37" s="1"/>
      <c r="C37" s="1"/>
      <c r="D37" s="1"/>
      <c r="E37" s="1"/>
      <c r="F37" s="1"/>
      <c r="G37" s="1"/>
      <c r="H37" s="77"/>
      <c r="I37" s="77"/>
      <c r="J37" s="77"/>
      <c r="K37" s="77"/>
      <c r="L37" s="77"/>
      <c r="M37" s="1"/>
    </row>
  </sheetData>
  <printOptions/>
  <pageMargins left="0.31" right="0.4" top="0.7874015748031497" bottom="0.1968503937007874" header="0.472440944881889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G37" sqref="G37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11.00390625" style="0" bestFit="1" customWidth="1"/>
    <col min="5" max="5" width="16.875" style="0" bestFit="1" customWidth="1"/>
    <col min="7" max="7" width="27.50390625" style="0" bestFit="1" customWidth="1"/>
    <col min="8" max="8" width="8.75390625" style="0" bestFit="1" customWidth="1"/>
    <col min="9" max="9" width="10.125" style="0" customWidth="1"/>
    <col min="10" max="10" width="8.75390625" style="0" bestFit="1" customWidth="1"/>
    <col min="11" max="11" width="11.875" style="0" bestFit="1" customWidth="1"/>
  </cols>
  <sheetData>
    <row r="1" ht="14.25">
      <c r="A1" s="81" t="s">
        <v>239</v>
      </c>
    </row>
    <row r="2" spans="1:11" ht="14.25">
      <c r="A2" s="81"/>
      <c r="I2" s="83">
        <v>38382</v>
      </c>
      <c r="J2" s="83"/>
      <c r="K2" s="83"/>
    </row>
    <row r="3" ht="13.5">
      <c r="A3" t="s">
        <v>240</v>
      </c>
    </row>
    <row r="4" spans="9:11" ht="13.5">
      <c r="I4" s="84" t="s">
        <v>130</v>
      </c>
      <c r="J4" s="85"/>
      <c r="K4" s="85"/>
    </row>
    <row r="6" spans="1:11" ht="13.5">
      <c r="A6" s="73" t="s">
        <v>131</v>
      </c>
      <c r="B6" s="73" t="s">
        <v>132</v>
      </c>
      <c r="C6" s="73" t="s">
        <v>133</v>
      </c>
      <c r="D6" s="73"/>
      <c r="E6" s="73" t="s">
        <v>134</v>
      </c>
      <c r="F6" s="73"/>
      <c r="G6" s="73" t="s">
        <v>135</v>
      </c>
      <c r="H6" s="73" t="s">
        <v>136</v>
      </c>
      <c r="I6" s="73" t="s">
        <v>137</v>
      </c>
      <c r="J6" s="73" t="s">
        <v>138</v>
      </c>
      <c r="K6" s="73" t="s">
        <v>139</v>
      </c>
    </row>
    <row r="7" spans="1:11" ht="13.5">
      <c r="A7" s="79"/>
      <c r="B7" s="79"/>
      <c r="C7" s="79"/>
      <c r="D7" s="79"/>
      <c r="E7" s="79"/>
      <c r="F7" s="79"/>
      <c r="G7" s="79"/>
      <c r="H7" s="79" t="s">
        <v>219</v>
      </c>
      <c r="I7" s="79" t="s">
        <v>126</v>
      </c>
      <c r="J7" s="79" t="s">
        <v>241</v>
      </c>
      <c r="K7" s="79"/>
    </row>
    <row r="8" spans="1:11" ht="13.5">
      <c r="A8" s="75">
        <v>1</v>
      </c>
      <c r="B8" s="75">
        <v>1</v>
      </c>
      <c r="C8" s="75" t="s">
        <v>28</v>
      </c>
      <c r="D8" s="75">
        <v>6720</v>
      </c>
      <c r="E8" s="75" t="s">
        <v>242</v>
      </c>
      <c r="F8" s="75">
        <v>30076</v>
      </c>
      <c r="G8" s="75" t="s">
        <v>36</v>
      </c>
      <c r="H8" s="76">
        <v>59.75</v>
      </c>
      <c r="I8" s="76">
        <v>60.75</v>
      </c>
      <c r="J8" s="76">
        <v>62.25</v>
      </c>
      <c r="K8" s="76">
        <f>(H8+I8+J8)/3</f>
        <v>60.916666666666664</v>
      </c>
    </row>
    <row r="9" spans="1:11" ht="13.5">
      <c r="A9" s="1"/>
      <c r="B9" s="1">
        <v>2</v>
      </c>
      <c r="C9" s="1" t="s">
        <v>112</v>
      </c>
      <c r="D9" s="1"/>
      <c r="E9" s="1" t="s">
        <v>243</v>
      </c>
      <c r="F9" s="1"/>
      <c r="G9" s="1" t="s">
        <v>244</v>
      </c>
      <c r="H9" s="77"/>
      <c r="I9" s="77"/>
      <c r="J9" s="77"/>
      <c r="K9" s="82" t="s">
        <v>245</v>
      </c>
    </row>
    <row r="10" spans="1:11" ht="13.5">
      <c r="A10" s="75"/>
      <c r="B10" s="1"/>
      <c r="C10" s="1"/>
      <c r="D10" s="1"/>
      <c r="E10" s="1"/>
      <c r="F10" s="1"/>
      <c r="G10" s="1"/>
      <c r="H10" s="77"/>
      <c r="I10" s="77"/>
      <c r="J10" s="77"/>
      <c r="K10" s="77"/>
    </row>
    <row r="11" spans="1:11" ht="13.5">
      <c r="A11" s="1"/>
      <c r="B11" s="1"/>
      <c r="C11" s="1"/>
      <c r="D11" s="1"/>
      <c r="E11" s="1"/>
      <c r="F11" s="1"/>
      <c r="G11" s="1"/>
      <c r="H11" s="77"/>
      <c r="I11" s="77"/>
      <c r="J11" s="77"/>
      <c r="K11" s="77"/>
    </row>
    <row r="12" spans="1:11" ht="13.5">
      <c r="A12" s="75"/>
      <c r="B12" s="1"/>
      <c r="C12" s="1"/>
      <c r="D12" s="1"/>
      <c r="E12" s="1"/>
      <c r="F12" s="1"/>
      <c r="G12" s="1"/>
      <c r="H12" s="77"/>
      <c r="I12" s="77"/>
      <c r="J12" s="77"/>
      <c r="K12" s="77"/>
    </row>
    <row r="13" spans="1:11" ht="13.5">
      <c r="A13" s="1"/>
      <c r="B13" s="1"/>
      <c r="C13" s="1"/>
      <c r="D13" s="1"/>
      <c r="E13" s="1"/>
      <c r="F13" s="1"/>
      <c r="G13" s="1"/>
      <c r="H13" s="77"/>
      <c r="I13" s="77"/>
      <c r="J13" s="77"/>
      <c r="K13" s="77"/>
    </row>
    <row r="14" spans="1:11" ht="13.5">
      <c r="A14" s="75"/>
      <c r="B14" s="1"/>
      <c r="C14" s="1"/>
      <c r="D14" s="1"/>
      <c r="E14" s="1"/>
      <c r="F14" s="1"/>
      <c r="G14" s="1"/>
      <c r="H14" s="77"/>
      <c r="I14" s="77"/>
      <c r="J14" s="77"/>
      <c r="K14" s="77"/>
    </row>
    <row r="15" spans="1:11" ht="13.5">
      <c r="A15" s="1"/>
      <c r="B15" s="1"/>
      <c r="C15" s="1"/>
      <c r="D15" s="1"/>
      <c r="E15" s="1"/>
      <c r="F15" s="1"/>
      <c r="G15" s="1"/>
      <c r="H15" s="77"/>
      <c r="I15" s="77"/>
      <c r="J15" s="77"/>
      <c r="K15" s="77"/>
    </row>
    <row r="16" spans="1:11" ht="13.5">
      <c r="A16" s="75"/>
      <c r="B16" s="1"/>
      <c r="C16" s="1"/>
      <c r="D16" s="1"/>
      <c r="E16" s="1"/>
      <c r="F16" s="1"/>
      <c r="G16" s="1"/>
      <c r="H16" s="77"/>
      <c r="I16" s="77"/>
      <c r="J16" s="77"/>
      <c r="K16" s="77"/>
    </row>
    <row r="17" spans="1:11" ht="13.5">
      <c r="A17" s="1"/>
      <c r="B17" s="1"/>
      <c r="C17" s="1"/>
      <c r="D17" s="1"/>
      <c r="E17" s="1"/>
      <c r="F17" s="1"/>
      <c r="G17" s="1"/>
      <c r="H17" s="77"/>
      <c r="I17" s="77"/>
      <c r="J17" s="77"/>
      <c r="K17" s="77"/>
    </row>
    <row r="18" spans="1:11" ht="13.5">
      <c r="A18" s="75"/>
      <c r="B18" s="1"/>
      <c r="C18" s="1"/>
      <c r="D18" s="1"/>
      <c r="E18" s="1"/>
      <c r="F18" s="1"/>
      <c r="G18" s="1"/>
      <c r="H18" s="77"/>
      <c r="I18" s="77"/>
      <c r="J18" s="77"/>
      <c r="K18" s="77"/>
    </row>
    <row r="19" spans="1:11" ht="13.5">
      <c r="A19" s="1"/>
      <c r="B19" s="1"/>
      <c r="C19" s="1"/>
      <c r="D19" s="1"/>
      <c r="E19" s="1"/>
      <c r="F19" s="1"/>
      <c r="G19" s="1"/>
      <c r="H19" s="77"/>
      <c r="I19" s="77"/>
      <c r="J19" s="77"/>
      <c r="K19" s="77"/>
    </row>
    <row r="20" spans="1:11" ht="13.5">
      <c r="A20" s="1"/>
      <c r="B20" s="1"/>
      <c r="C20" s="1"/>
      <c r="D20" s="1"/>
      <c r="E20" s="1"/>
      <c r="F20" s="1"/>
      <c r="G20" s="1"/>
      <c r="H20" s="77"/>
      <c r="I20" s="77"/>
      <c r="J20" s="77"/>
      <c r="K20" s="77"/>
    </row>
    <row r="21" spans="1:11" ht="13.5">
      <c r="A21" s="1"/>
      <c r="B21" s="1"/>
      <c r="C21" s="1"/>
      <c r="D21" s="1"/>
      <c r="E21" s="1"/>
      <c r="F21" s="1"/>
      <c r="G21" s="1"/>
      <c r="H21" s="77"/>
      <c r="I21" s="77"/>
      <c r="J21" s="77"/>
      <c r="K21" s="77"/>
    </row>
    <row r="22" spans="1:11" ht="13.5">
      <c r="A22" s="1"/>
      <c r="B22" s="1"/>
      <c r="C22" s="1"/>
      <c r="D22" s="1"/>
      <c r="E22" s="1"/>
      <c r="F22" s="1"/>
      <c r="G22" s="1"/>
      <c r="H22" s="77"/>
      <c r="I22" s="77"/>
      <c r="J22" s="77"/>
      <c r="K22" s="77"/>
    </row>
    <row r="23" spans="1:11" ht="13.5">
      <c r="A23" s="1"/>
      <c r="B23" s="1"/>
      <c r="C23" s="1"/>
      <c r="D23" s="1"/>
      <c r="E23" s="1"/>
      <c r="F23" s="1"/>
      <c r="G23" s="1"/>
      <c r="H23" s="77"/>
      <c r="I23" s="77"/>
      <c r="J23" s="77"/>
      <c r="K23" s="77"/>
    </row>
    <row r="24" spans="1:11" ht="13.5">
      <c r="A24" s="1"/>
      <c r="B24" s="1"/>
      <c r="C24" s="1"/>
      <c r="D24" s="1"/>
      <c r="E24" s="1"/>
      <c r="F24" s="1"/>
      <c r="G24" s="1"/>
      <c r="H24" s="77"/>
      <c r="I24" s="77"/>
      <c r="J24" s="77"/>
      <c r="K24" s="77"/>
    </row>
    <row r="25" spans="1:11" ht="13.5">
      <c r="A25" s="1"/>
      <c r="B25" s="1"/>
      <c r="C25" s="1"/>
      <c r="D25" s="1"/>
      <c r="E25" s="1"/>
      <c r="F25" s="1"/>
      <c r="G25" s="1"/>
      <c r="H25" s="77"/>
      <c r="I25" s="77"/>
      <c r="J25" s="77"/>
      <c r="K25" s="77"/>
    </row>
    <row r="26" spans="1:11" ht="13.5">
      <c r="A26" s="1"/>
      <c r="B26" s="1"/>
      <c r="C26" s="1"/>
      <c r="D26" s="1"/>
      <c r="E26" s="1"/>
      <c r="F26" s="1"/>
      <c r="G26" s="1"/>
      <c r="H26" s="77"/>
      <c r="I26" s="77"/>
      <c r="J26" s="77"/>
      <c r="K26" s="77"/>
    </row>
    <row r="27" spans="1:11" ht="13.5">
      <c r="A27" s="1"/>
      <c r="B27" s="1"/>
      <c r="C27" s="1"/>
      <c r="D27" s="1"/>
      <c r="E27" s="1"/>
      <c r="F27" s="1"/>
      <c r="G27" s="1"/>
      <c r="H27" s="77"/>
      <c r="I27" s="77"/>
      <c r="J27" s="77"/>
      <c r="K27" s="77"/>
    </row>
    <row r="28" spans="1:11" ht="13.5">
      <c r="A28" s="1"/>
      <c r="B28" s="1"/>
      <c r="C28" s="1"/>
      <c r="D28" s="1"/>
      <c r="E28" s="1"/>
      <c r="F28" s="1"/>
      <c r="G28" s="1"/>
      <c r="H28" s="77"/>
      <c r="I28" s="77"/>
      <c r="J28" s="77"/>
      <c r="K28" s="77"/>
    </row>
    <row r="29" spans="1:11" ht="13.5">
      <c r="A29" s="1"/>
      <c r="B29" s="1"/>
      <c r="C29" s="1"/>
      <c r="D29" s="1"/>
      <c r="E29" s="1"/>
      <c r="F29" s="1"/>
      <c r="G29" s="1"/>
      <c r="H29" s="77"/>
      <c r="I29" s="77"/>
      <c r="J29" s="77"/>
      <c r="K29" s="77"/>
    </row>
    <row r="30" spans="1:11" ht="13.5">
      <c r="A30" s="1"/>
      <c r="B30" s="1"/>
      <c r="C30" s="1"/>
      <c r="D30" s="1"/>
      <c r="E30" s="1"/>
      <c r="F30" s="1"/>
      <c r="G30" s="1"/>
      <c r="H30" s="77"/>
      <c r="I30" s="77"/>
      <c r="J30" s="77"/>
      <c r="K30" s="77"/>
    </row>
    <row r="31" spans="1:11" ht="13.5">
      <c r="A31" s="1"/>
      <c r="B31" s="1"/>
      <c r="C31" s="1"/>
      <c r="D31" s="1"/>
      <c r="E31" s="1"/>
      <c r="F31" s="1"/>
      <c r="G31" s="1"/>
      <c r="H31" s="77"/>
      <c r="I31" s="77"/>
      <c r="J31" s="77"/>
      <c r="K31" s="77"/>
    </row>
    <row r="32" spans="1:11" ht="13.5">
      <c r="A32" s="1"/>
      <c r="B32" s="1"/>
      <c r="C32" s="1"/>
      <c r="D32" s="1"/>
      <c r="E32" s="1"/>
      <c r="F32" s="1"/>
      <c r="G32" s="1"/>
      <c r="H32" s="77"/>
      <c r="I32" s="77"/>
      <c r="J32" s="77"/>
      <c r="K32" s="77"/>
    </row>
    <row r="33" spans="1:11" ht="13.5">
      <c r="A33" s="1"/>
      <c r="B33" s="1"/>
      <c r="C33" s="1"/>
      <c r="D33" s="1"/>
      <c r="E33" s="1"/>
      <c r="F33" s="1"/>
      <c r="G33" s="1"/>
      <c r="H33" s="77"/>
      <c r="I33" s="77"/>
      <c r="J33" s="77"/>
      <c r="K33" s="77"/>
    </row>
    <row r="34" spans="1:11" ht="13.5">
      <c r="A34" s="1"/>
      <c r="B34" s="1"/>
      <c r="C34" s="1"/>
      <c r="D34" s="1"/>
      <c r="E34" s="1"/>
      <c r="F34" s="1"/>
      <c r="G34" s="1"/>
      <c r="H34" s="77"/>
      <c r="I34" s="77"/>
      <c r="J34" s="77"/>
      <c r="K34" s="77"/>
    </row>
    <row r="35" spans="1:11" ht="13.5">
      <c r="A35" s="1"/>
      <c r="B35" s="1"/>
      <c r="C35" s="1"/>
      <c r="D35" s="1"/>
      <c r="E35" s="1"/>
      <c r="F35" s="1"/>
      <c r="G35" s="1"/>
      <c r="H35" s="77"/>
      <c r="I35" s="77"/>
      <c r="J35" s="77"/>
      <c r="K35" s="77"/>
    </row>
    <row r="36" spans="1:11" ht="13.5">
      <c r="A36" s="1"/>
      <c r="B36" s="1"/>
      <c r="C36" s="1"/>
      <c r="D36" s="1"/>
      <c r="E36" s="1"/>
      <c r="F36" s="1"/>
      <c r="G36" s="1"/>
      <c r="H36" s="77"/>
      <c r="I36" s="77"/>
      <c r="J36" s="77"/>
      <c r="K36" s="77"/>
    </row>
    <row r="37" spans="1:11" ht="13.5">
      <c r="A37" s="1"/>
      <c r="B37" s="1"/>
      <c r="C37" s="1"/>
      <c r="D37" s="1"/>
      <c r="E37" s="1"/>
      <c r="F37" s="1"/>
      <c r="G37" s="1"/>
      <c r="H37" s="77"/>
      <c r="I37" s="77"/>
      <c r="J37" s="77"/>
      <c r="K37" s="77"/>
    </row>
    <row r="38" spans="1:11" ht="13.5">
      <c r="A38" s="1"/>
      <c r="B38" s="1"/>
      <c r="C38" s="1"/>
      <c r="D38" s="1"/>
      <c r="E38" s="1"/>
      <c r="F38" s="1"/>
      <c r="G38" s="1"/>
      <c r="H38" s="77"/>
      <c r="I38" s="77"/>
      <c r="J38" s="77"/>
      <c r="K38" s="77"/>
    </row>
  </sheetData>
  <mergeCells count="2">
    <mergeCell ref="I2:K2"/>
    <mergeCell ref="I4:K4"/>
  </mergeCells>
  <printOptions/>
  <pageMargins left="0.31" right="0.4" top="0.7874015748031497" bottom="0.1968503937007874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fukuokakennbarenn</dc:creator>
  <cp:keywords/>
  <dc:description/>
  <cp:lastModifiedBy>城 昭宏</cp:lastModifiedBy>
  <cp:lastPrinted>2005-02-02T04:16:21Z</cp:lastPrinted>
  <dcterms:created xsi:type="dcterms:W3CDTF">2000-11-09T03:12:21Z</dcterms:created>
  <dcterms:modified xsi:type="dcterms:W3CDTF">2005-02-02T04:24:15Z</dcterms:modified>
  <cp:category/>
  <cp:version/>
  <cp:contentType/>
  <cp:contentStatus/>
</cp:coreProperties>
</file>